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225" windowWidth="7680" windowHeight="7875" tabRatio="593" activeTab="0"/>
  </bookViews>
  <sheets>
    <sheet name="Costo Plantacion " sheetId="1" r:id="rId1"/>
    <sheet name="Hoja2" sheetId="2" state="hidden" r:id="rId2"/>
    <sheet name="Hoja1" sheetId="3" state="hidden" r:id="rId3"/>
    <sheet name="Consideraciones" sheetId="4" r:id="rId4"/>
  </sheets>
  <externalReferences>
    <externalReference r:id="rId7"/>
  </externalReferences>
  <definedNames/>
  <calcPr fullCalcOnLoad="1"/>
</workbook>
</file>

<file path=xl/comments1.xml><?xml version="1.0" encoding="utf-8"?>
<comments xmlns="http://schemas.openxmlformats.org/spreadsheetml/2006/main">
  <authors>
    <author>maria</author>
    <author>Usuario</author>
  </authors>
  <commentList>
    <comment ref="D6" authorId="0">
      <text>
        <r>
          <rPr>
            <sz val="8"/>
            <rFont val="Arial"/>
            <family val="2"/>
          </rPr>
          <t>(***) Incluye:
Delimitación de la parcela, volteo de árboles remanetes, empuje, eliminación de restos vegetales, rastreada cruzada o aplicación de herbicida y control de hormigas previo.</t>
        </r>
      </text>
    </comment>
    <comment ref="B17" authorId="1">
      <text>
        <r>
          <rPr>
            <sz val="9"/>
            <rFont val="Tahoma"/>
            <family val="2"/>
          </rPr>
          <t xml:space="preserve">Según prescripcion de la Subsecretaria de Desarrollo Forestoindustrial de la Secretaria de Agricultura, Ganaderia y Pesca.
</t>
        </r>
      </text>
    </comment>
    <comment ref="B18" authorId="1">
      <text>
        <r>
          <rPr>
            <sz val="9"/>
            <rFont val="Tahoma"/>
            <family val="2"/>
          </rPr>
          <t xml:space="preserve">Según prescripcion de la Subsecretaria de Desarrollo Forestoindustrial de la Secretaria de Agricultura, Ganaderia y Pesca.
</t>
        </r>
      </text>
    </comment>
    <comment ref="B19" authorId="1">
      <text>
        <r>
          <rPr>
            <sz val="9"/>
            <rFont val="Tahoma"/>
            <family val="2"/>
          </rPr>
          <t xml:space="preserve">Según prescripcion de la Subsecretaria de Desarrollo Forestoindustrial de la Secretaria de Agricultura, Ganaderia y Pesca.
</t>
        </r>
      </text>
    </comment>
    <comment ref="B23" authorId="1">
      <text>
        <r>
          <rPr>
            <sz val="9"/>
            <rFont val="Tahoma"/>
            <family val="2"/>
          </rPr>
          <t xml:space="preserve">Tarifa para plantaciones de Pino/Araucaria con sistema de cosecha mecanizada (ej: Harvester y Forwarder) en el norte de la Pcia de Mnes. 
</t>
        </r>
      </text>
    </comment>
    <comment ref="B24" authorId="1">
      <text>
        <r>
          <rPr>
            <sz val="9"/>
            <rFont val="Tahoma"/>
            <family val="2"/>
          </rPr>
          <t xml:space="preserve">Tarifa para plantaciones de Pino/Araucaria con sistema de cosecha mecanizada (ej: Harvester y Forwarder) en el norte de la Pcia de Mnes. 
</t>
        </r>
      </text>
    </comment>
    <comment ref="B26" authorId="1">
      <text>
        <r>
          <rPr>
            <sz val="9"/>
            <rFont val="Tahoma"/>
            <family val="2"/>
          </rPr>
          <t xml:space="preserve">Tarifa para plantaciones de Pino/Araucaria con sistema de cosecha mecanizada (ej: Harvester y Forwarder) en el norte de la Pcia de Mnes. </t>
        </r>
      </text>
    </comment>
    <comment ref="B25" authorId="1">
      <text>
        <r>
          <rPr>
            <sz val="9"/>
            <rFont val="Tahoma"/>
            <family val="2"/>
          </rPr>
          <t xml:space="preserve">Tarifa para plantaciones de Pino/Araucaria con sistema de cosecha mecanizada (ej: Harvester y Forwarder) en el norte de la Pcia de Mnes. </t>
        </r>
        <r>
          <rPr>
            <sz val="9"/>
            <rFont val="Tahoma"/>
            <family val="2"/>
          </rPr>
          <t xml:space="preserve">
</t>
        </r>
      </text>
    </comment>
    <comment ref="D23" authorId="1">
      <text>
        <r>
          <rPr>
            <sz val="9"/>
            <rFont val="Tahoma"/>
            <family val="2"/>
          </rPr>
          <t xml:space="preserve">Valor puesto sobre camion
</t>
        </r>
      </text>
    </comment>
    <comment ref="D24" authorId="1">
      <text>
        <r>
          <rPr>
            <sz val="9"/>
            <rFont val="Tahoma"/>
            <family val="2"/>
          </rPr>
          <t>Valor puesto sobre camion</t>
        </r>
        <r>
          <rPr>
            <b/>
            <sz val="9"/>
            <rFont val="Tahoma"/>
            <family val="2"/>
          </rPr>
          <t xml:space="preserve">
</t>
        </r>
        <r>
          <rPr>
            <sz val="9"/>
            <rFont val="Tahoma"/>
            <family val="2"/>
          </rPr>
          <t xml:space="preserve">
</t>
        </r>
      </text>
    </comment>
    <comment ref="D25" authorId="1">
      <text>
        <r>
          <rPr>
            <sz val="9"/>
            <rFont val="Tahoma"/>
            <family val="2"/>
          </rPr>
          <t>Valor puesto sobre camio</t>
        </r>
        <r>
          <rPr>
            <b/>
            <sz val="9"/>
            <rFont val="Tahoma"/>
            <family val="2"/>
          </rPr>
          <t xml:space="preserve">n
</t>
        </r>
        <r>
          <rPr>
            <sz val="9"/>
            <rFont val="Tahoma"/>
            <family val="2"/>
          </rPr>
          <t xml:space="preserve">
</t>
        </r>
      </text>
    </comment>
    <comment ref="D26" authorId="1">
      <text>
        <r>
          <rPr>
            <sz val="9"/>
            <rFont val="Tahoma"/>
            <family val="2"/>
          </rPr>
          <t xml:space="preserve">Valor puesto sobre camion
</t>
        </r>
      </text>
    </comment>
  </commentList>
</comments>
</file>

<file path=xl/sharedStrings.xml><?xml version="1.0" encoding="utf-8"?>
<sst xmlns="http://schemas.openxmlformats.org/spreadsheetml/2006/main" count="119" uniqueCount="110">
  <si>
    <t>COLEGIO DE INGENIEROS FORESTALES DE MISIONES</t>
  </si>
  <si>
    <t>OBSERVACIONES</t>
  </si>
  <si>
    <t>ACTIVIDAD</t>
  </si>
  <si>
    <t>AÑO</t>
  </si>
  <si>
    <t>Pefil de la tarea: mixto (manual/mecánico/herbicida)</t>
  </si>
  <si>
    <t>1º</t>
  </si>
  <si>
    <t>2º</t>
  </si>
  <si>
    <t>3º</t>
  </si>
  <si>
    <t>4º</t>
  </si>
  <si>
    <t>5º</t>
  </si>
  <si>
    <t>6º</t>
  </si>
  <si>
    <t>TOTAL GENERAL:</t>
  </si>
  <si>
    <r>
      <t xml:space="preserve">Preparación del terreno: </t>
    </r>
    <r>
      <rPr>
        <sz val="9"/>
        <color indexed="10"/>
        <rFont val="Arial"/>
        <family val="2"/>
      </rPr>
      <t>(***)</t>
    </r>
  </si>
  <si>
    <t>Plantación y reposición de fallas.</t>
  </si>
  <si>
    <t>Subtotal año (calendario) 1:</t>
  </si>
  <si>
    <t>Subtotal año (calendario) 2:</t>
  </si>
  <si>
    <t>Mantenimiento en el 1er. Verano-Otoño.</t>
  </si>
  <si>
    <t>Mantenimiento en la 2da. Primavera.</t>
  </si>
  <si>
    <t>Mantenimiento en el 2do. Verano-otoño.</t>
  </si>
  <si>
    <t>Mantenimiento en la 3er. Primavera</t>
  </si>
  <si>
    <t>Subtotal año (calendario) 3:</t>
  </si>
  <si>
    <t>ZONA NORTE MISIONES  - PINUS SP. (Densidad 1100 pl/ha)</t>
  </si>
  <si>
    <t>Incluye las tareas necesarias para acondicionar el area para la mecanización posterior de las tareas.</t>
  </si>
  <si>
    <t>Incluye control periódico de hormigas hasta fin de 1er. año calendario.</t>
  </si>
  <si>
    <t>Mantenimiento en la 1er. Primavera.</t>
  </si>
  <si>
    <t>Incluye el control periódico de hormigas. Los herbicidas que se utilizan son: Fordor, glifosato y metsulfurón.</t>
  </si>
  <si>
    <t>Incluye costo del plantin (70% raiz libre y 30% en tubetes) y reposición de fallas hasta un 10% y el 100% en tubetes.</t>
  </si>
  <si>
    <t>COSTO             ($ / ha)</t>
  </si>
  <si>
    <t>PRESENTACION DE COSTOS DE REFORESTACION</t>
  </si>
  <si>
    <t>CONSIDERACIONES GENERALES A TENER EN CUENTA:</t>
  </si>
  <si>
    <r>
      <t>·</t>
    </r>
    <r>
      <rPr>
        <sz val="7"/>
        <rFont val="Times New Roman"/>
        <family val="1"/>
      </rPr>
      <t xml:space="preserve">         </t>
    </r>
    <r>
      <rPr>
        <sz val="11"/>
        <rFont val="Arial"/>
        <family val="2"/>
      </rPr>
      <t>Cada productor o empresa  tiene su propio esquema de trabajo.</t>
    </r>
  </si>
  <si>
    <r>
      <t>·</t>
    </r>
    <r>
      <rPr>
        <sz val="7"/>
        <rFont val="Times New Roman"/>
        <family val="1"/>
      </rPr>
      <t xml:space="preserve">         </t>
    </r>
    <r>
      <rPr>
        <sz val="11"/>
        <rFont val="Arial"/>
        <family val="2"/>
      </rPr>
      <t>Las historias previas de las áreas destinadas a la plantación son muy diversas y esto define el Manejo Forestal a elegir.</t>
    </r>
  </si>
  <si>
    <r>
      <t>·</t>
    </r>
    <r>
      <rPr>
        <sz val="7"/>
        <rFont val="Times New Roman"/>
        <family val="1"/>
      </rPr>
      <t xml:space="preserve">         </t>
    </r>
    <r>
      <rPr>
        <sz val="11"/>
        <rFont val="Arial"/>
        <family val="2"/>
      </rPr>
      <t>No se pueden determinar situaciones promedios y aplicables en todos los casos.</t>
    </r>
  </si>
  <si>
    <r>
      <t>·</t>
    </r>
    <r>
      <rPr>
        <sz val="7"/>
        <rFont val="Times New Roman"/>
        <family val="1"/>
      </rPr>
      <t xml:space="preserve">         </t>
    </r>
    <r>
      <rPr>
        <sz val="11"/>
        <rFont val="Arial"/>
        <family val="2"/>
      </rPr>
      <t xml:space="preserve">La estructura de costos que se presenta responde a un perfil de tareas Mixto (Manual - Mecánico – Herbicida), predominantemente utilizado por empresas/plantadores medianos y chicos en la Provincia de Misiones. </t>
    </r>
  </si>
  <si>
    <t>CONSIDERACIONES PARTICULARES DEL MANEJO FORESTAL ELEGIDO</t>
  </si>
  <si>
    <r>
      <t>·</t>
    </r>
    <r>
      <rPr>
        <sz val="7"/>
        <rFont val="Times New Roman"/>
        <family val="1"/>
      </rPr>
      <t xml:space="preserve">         </t>
    </r>
    <r>
      <rPr>
        <sz val="11"/>
        <rFont val="Arial"/>
        <family val="2"/>
      </rPr>
      <t>Situación de  partida: Plantación  sobre suelos ex - tala  rasa  recientes y  hasta un año  de  edad.</t>
    </r>
  </si>
  <si>
    <r>
      <t>·</t>
    </r>
    <r>
      <rPr>
        <sz val="7"/>
        <rFont val="Times New Roman"/>
        <family val="1"/>
      </rPr>
      <t xml:space="preserve">         </t>
    </r>
    <r>
      <rPr>
        <sz val="11"/>
        <rFont val="Arial"/>
        <family val="2"/>
      </rPr>
      <t>Especie a implantar: Pinus sp raíz suelta el 70% y  tubotes el 30%. La reposición del 10% se realiza en un 100% en tubetes.</t>
    </r>
  </si>
  <si>
    <r>
      <t>·</t>
    </r>
    <r>
      <rPr>
        <sz val="7"/>
        <rFont val="Times New Roman"/>
        <family val="1"/>
      </rPr>
      <t xml:space="preserve">         </t>
    </r>
    <r>
      <rPr>
        <sz val="11"/>
        <rFont val="Arial"/>
        <family val="2"/>
      </rPr>
      <t>Perfil de las tareas: Mixto: manual/mecánico/herbicida (Usual en parcelas chicas y medianas en la Provincia de Misiones).</t>
    </r>
  </si>
  <si>
    <r>
      <t>·</t>
    </r>
    <r>
      <rPr>
        <sz val="7"/>
        <rFont val="Times New Roman"/>
        <family val="1"/>
      </rPr>
      <t xml:space="preserve">         </t>
    </r>
    <r>
      <rPr>
        <sz val="11"/>
        <rFont val="Arial"/>
        <family val="2"/>
      </rPr>
      <t>Los costos calculados para mano de obra se obtienen de valores vigentes en las normativas (Estatuto del peón rural de la República Argentina).</t>
    </r>
  </si>
  <si>
    <r>
      <t>·</t>
    </r>
    <r>
      <rPr>
        <sz val="7"/>
        <rFont val="Times New Roman"/>
        <family val="1"/>
      </rPr>
      <t xml:space="preserve">         </t>
    </r>
    <r>
      <rPr>
        <sz val="11"/>
        <rFont val="Arial"/>
        <family val="2"/>
      </rPr>
      <t>Los precios de los productos (insumos) son aquellos que rigen en el mercado minorista, no son precios especiales.</t>
    </r>
  </si>
  <si>
    <t xml:space="preserve"> Preparación del Terreno:</t>
  </si>
  <si>
    <r>
      <t>·</t>
    </r>
    <r>
      <rPr>
        <sz val="7"/>
        <rFont val="Times New Roman"/>
        <family val="1"/>
      </rPr>
      <t xml:space="preserve">         </t>
    </r>
    <r>
      <rPr>
        <sz val="11"/>
        <rFont val="Arial"/>
        <family val="2"/>
      </rPr>
      <t xml:space="preserve">Realizar una buena preparación del terreno es fundamental para lograr una plantación con bajo porcentaje de fallas, homogeneidad y buen crecimiento entre otras cosas. </t>
    </r>
  </si>
  <si>
    <r>
      <t>·</t>
    </r>
    <r>
      <rPr>
        <sz val="7"/>
        <rFont val="Times New Roman"/>
        <family val="1"/>
      </rPr>
      <t xml:space="preserve">         </t>
    </r>
    <r>
      <rPr>
        <sz val="11"/>
        <rFont val="Arial"/>
        <family val="2"/>
      </rPr>
      <t xml:space="preserve">La elección de hacer o no hacer una u otra tarea durante la preparación del terreno nos condiciona el manejo que le podamos dar una vez establecida la plantación. </t>
    </r>
  </si>
  <si>
    <r>
      <t>·</t>
    </r>
    <r>
      <rPr>
        <sz val="7"/>
        <rFont val="Times New Roman"/>
        <family val="1"/>
      </rPr>
      <t xml:space="preserve">         </t>
    </r>
    <r>
      <rPr>
        <sz val="11"/>
        <rFont val="Arial"/>
        <family val="2"/>
      </rPr>
      <t xml:space="preserve">En parcelas medianas y pequeñas lo usual en nuestra Provincia es la combinación de tareas manuales con mecánicas y con el uso de herbicidas. </t>
    </r>
  </si>
  <si>
    <r>
      <t>·</t>
    </r>
    <r>
      <rPr>
        <sz val="7"/>
        <rFont val="Times New Roman"/>
        <family val="1"/>
      </rPr>
      <t xml:space="preserve">         </t>
    </r>
    <r>
      <rPr>
        <sz val="11"/>
        <rFont val="Arial"/>
        <family val="2"/>
      </rPr>
      <t>Para poder realizar tareas mecanizadas (rastreadas o macheteadas) antes o después de realizar la plantación es imprescindible que luego de la tala rasa los residuos vegetales sean eliminados, caso contrario es imposible la mecanización,</t>
    </r>
  </si>
  <si>
    <r>
      <t>·</t>
    </r>
    <r>
      <rPr>
        <sz val="7"/>
        <rFont val="Times New Roman"/>
        <family val="1"/>
      </rPr>
      <t xml:space="preserve">         </t>
    </r>
    <r>
      <rPr>
        <sz val="11"/>
        <rFont val="Arial"/>
        <family val="2"/>
      </rPr>
      <t xml:space="preserve">Si no se realizan estas tareas el único camino posible es la aplicación de agroquímicos en toda el área. </t>
    </r>
  </si>
  <si>
    <r>
      <t>·</t>
    </r>
    <r>
      <rPr>
        <sz val="7"/>
        <rFont val="Times New Roman"/>
        <family val="1"/>
      </rPr>
      <t xml:space="preserve">         </t>
    </r>
    <r>
      <rPr>
        <u val="single"/>
        <sz val="11"/>
        <rFont val="Arial"/>
        <family val="2"/>
      </rPr>
      <t>En conclusión:</t>
    </r>
    <r>
      <rPr>
        <sz val="11"/>
        <rFont val="Arial"/>
        <family val="2"/>
      </rPr>
      <t xml:space="preserve"> la realización del empuje, la eliminación y en mucho casos el destoque (rebaje con motosierra del toco a nivel del suelo) nos habilitan el área para realizar tareas mecanizadas, de otra manera sería imposible. Es en esta etapa donde se produce la mayor inversión y es allí donde encontramos una diferencia significativa de costos entre la estructura de la S.A.G.P. y A. y la que es aplicada mayoritariamente en la zona.</t>
    </r>
  </si>
  <si>
    <t>Control de las hormigas cortadoras:</t>
  </si>
  <si>
    <r>
      <t>·</t>
    </r>
    <r>
      <rPr>
        <sz val="7"/>
        <rFont val="Times New Roman"/>
        <family val="1"/>
      </rPr>
      <t xml:space="preserve">         </t>
    </r>
    <r>
      <rPr>
        <sz val="11"/>
        <rFont val="Arial"/>
        <family val="2"/>
      </rPr>
      <t>Es de uso habitual en medianos productores/empresas, no tanto en los pequeños, la utilización de cajitas porta cebos para el control de las hormigas cortadoras.</t>
    </r>
  </si>
  <si>
    <r>
      <t>·</t>
    </r>
    <r>
      <rPr>
        <sz val="7"/>
        <rFont val="Times New Roman"/>
        <family val="1"/>
      </rPr>
      <t xml:space="preserve">         </t>
    </r>
    <r>
      <rPr>
        <sz val="11"/>
        <rFont val="Arial"/>
        <family val="2"/>
      </rPr>
      <t xml:space="preserve"> La ventaja de la utilización de este tipo de producto es que la efectividad del hormiguicida se mantiene por varios días y si la aplicación es correcta perdura aún después de las lluvias. No menos importante es que en su aplicación el operario no entra en contacto directo con el producto, evitando así posibles accidentes. </t>
    </r>
  </si>
  <si>
    <r>
      <t>·</t>
    </r>
    <r>
      <rPr>
        <sz val="7"/>
        <rFont val="Times New Roman"/>
        <family val="1"/>
      </rPr>
      <t xml:space="preserve">         </t>
    </r>
    <r>
      <rPr>
        <sz val="11"/>
        <rFont val="Arial"/>
        <family val="2"/>
      </rPr>
      <t>La desventaja principal es el alto costo.</t>
    </r>
  </si>
  <si>
    <t>Costo de los plantines:</t>
  </si>
  <si>
    <r>
      <t>·</t>
    </r>
    <r>
      <rPr>
        <sz val="7"/>
        <rFont val="Times New Roman"/>
        <family val="1"/>
      </rPr>
      <t xml:space="preserve">         </t>
    </r>
    <r>
      <rPr>
        <sz val="11"/>
        <rFont val="Arial"/>
        <family val="2"/>
      </rPr>
      <t xml:space="preserve">Un plantín de alta calidad genética (certificada) y en contenedores tiene un precio muy distinto a un plantin a raíz suelta y con una calidad genética dudosa. </t>
    </r>
  </si>
  <si>
    <r>
      <t>·</t>
    </r>
    <r>
      <rPr>
        <sz val="7"/>
        <rFont val="Times New Roman"/>
        <family val="1"/>
      </rPr>
      <t xml:space="preserve">         </t>
    </r>
    <r>
      <rPr>
        <sz val="11"/>
        <rFont val="Arial"/>
        <family val="2"/>
      </rPr>
      <t>La tendencia es a la utilización de plantines de calidad genética certificada y en contenedores,  ya que esto nos permite extender el periodo de plantación. Esto es de suma importancia por la dificultad de contar con mano de obra calificada durante un periodo de tiempo muy corto del año.</t>
    </r>
  </si>
  <si>
    <r>
      <t>·</t>
    </r>
    <r>
      <rPr>
        <sz val="7"/>
        <rFont val="Times New Roman"/>
        <family val="1"/>
      </rPr>
      <t xml:space="preserve">         </t>
    </r>
    <r>
      <rPr>
        <sz val="11"/>
        <rFont val="Arial"/>
        <family val="2"/>
      </rPr>
      <t xml:space="preserve">Otro aspecto importante es el comportamiento del clima, que en los últimos años ha tenido variaciones importantes, presentando inviernos muy secos y luego periodos lluviosos en primavera – verano, cuando ya nos es posible realizar una plantación con plantines a raíz suelta. </t>
    </r>
  </si>
  <si>
    <t>En conclusión:</t>
  </si>
  <si>
    <r>
      <t>·</t>
    </r>
    <r>
      <rPr>
        <sz val="7"/>
        <rFont val="Times New Roman"/>
        <family val="1"/>
      </rPr>
      <t xml:space="preserve">        </t>
    </r>
    <r>
      <rPr>
        <sz val="11"/>
        <rFont val="Arial"/>
        <family val="2"/>
      </rPr>
      <t>La estructura de costos aquí presentada refleja en forma real los gastos necesarios para lograr un “buena plantación”, pero si a esto le queremos agregar que las forestaciones deberían estar bajo una gestión de manejo ambientalmente responsable, socialmente benéfico y ser económicamente viable, seguramente nos quedamos corto.</t>
    </r>
  </si>
  <si>
    <r>
      <t>·</t>
    </r>
    <r>
      <rPr>
        <sz val="7"/>
        <rFont val="Times New Roman"/>
        <family val="1"/>
      </rPr>
      <t xml:space="preserve">         </t>
    </r>
    <r>
      <rPr>
        <sz val="11"/>
        <rFont val="Arial"/>
        <family val="2"/>
      </rPr>
      <t>Existen experiencias en la zona de empresas que desarrollan una gestión forestal basada en las tres “patas del desarrollo” por lo que a los costos aquí presentados debemos agregarle los costos sociales y ambiéntales de la gestión forestal.</t>
    </r>
  </si>
  <si>
    <r>
      <t>·</t>
    </r>
    <r>
      <rPr>
        <sz val="7"/>
        <rFont val="Times New Roman"/>
        <family val="1"/>
      </rPr>
      <t xml:space="preserve">         </t>
    </r>
    <r>
      <rPr>
        <sz val="11"/>
        <rFont val="Arial"/>
        <family val="2"/>
      </rPr>
      <t>Esta gestión forestal es el modelo que desde el estado se debe promover y es en la que cada uno de los protagonistas debemos redoblar los esfuerzos. El resultado será para bien del todo el sector, que dejaremos de ser cuestionados permanentemente y podremos demostrar que las plantaciones forestales generan actividades amigables con el medio ambiente y ampliamente benéficas para la sociedad.</t>
    </r>
  </si>
  <si>
    <r>
      <t>Presentación de resultados</t>
    </r>
    <r>
      <rPr>
        <b/>
        <sz val="12"/>
        <rFont val="Arial"/>
        <family val="2"/>
      </rPr>
      <t>:</t>
    </r>
  </si>
  <si>
    <r>
      <t>·</t>
    </r>
    <r>
      <rPr>
        <sz val="7"/>
        <rFont val="Times New Roman"/>
        <family val="1"/>
      </rPr>
      <t xml:space="preserve">         </t>
    </r>
    <r>
      <rPr>
        <sz val="11"/>
        <rFont val="Arial"/>
        <family val="2"/>
      </rPr>
      <t>Los valores son expresados en $/Ha.</t>
    </r>
  </si>
  <si>
    <t>Realizado por: Co.I.For.M.: Julio de 2008 (con actualizaciones mensuales)</t>
  </si>
  <si>
    <t>El terreno debe estar libre de malezas, para facilitar el traslado de los operarios</t>
  </si>
  <si>
    <t>PRINCIPALES ASPECTOS QUE INCORPORA ESTA ESTRUCTURA DE COSTOS EN RELACION A LA ESTRUCTURA DE COSTOS DE LA S.A.G. y P.</t>
  </si>
  <si>
    <t>Ajustado a valores de datos reales en julio 2014</t>
  </si>
  <si>
    <t>1º Poda (600 pl/ha a 1,80 m alt.)</t>
  </si>
  <si>
    <t>2° Poda (400 pl/ha a 4,00 m alt.)</t>
  </si>
  <si>
    <t>3º Poda (250 pl/ha a 6,00 m alt.)</t>
  </si>
  <si>
    <t>10°</t>
  </si>
  <si>
    <t>TOTAL PLANTACIÓN LOGRADA</t>
  </si>
  <si>
    <t>TOTAL PODA:</t>
  </si>
  <si>
    <t>1º Raleo selectivo</t>
  </si>
  <si>
    <t>2° Raleo selectivo</t>
  </si>
  <si>
    <t>3° Raleo selectivo</t>
  </si>
  <si>
    <t>6/7°</t>
  </si>
  <si>
    <t>COSTO             ($ / Tn)</t>
  </si>
  <si>
    <t>Fletes</t>
  </si>
  <si>
    <t>14/15°</t>
  </si>
  <si>
    <t>18/19°</t>
  </si>
  <si>
    <t>COSTOS DE PLANTACION y CUIDADOS CULTURALES + ELABORACION y FLETE</t>
  </si>
  <si>
    <r>
      <t>·</t>
    </r>
    <r>
      <rPr>
        <sz val="7"/>
        <rFont val="Times New Roman"/>
        <family val="1"/>
      </rPr>
      <t xml:space="preserve">         </t>
    </r>
    <r>
      <rPr>
        <sz val="11"/>
        <rFont val="Arial"/>
        <family val="2"/>
      </rPr>
      <t>Los costos de plantacion, se presentan agrupados por tareas para el 1°, 2° y 3° año.</t>
    </r>
  </si>
  <si>
    <r>
      <t>·</t>
    </r>
    <r>
      <rPr>
        <sz val="7"/>
        <rFont val="Times New Roman"/>
        <family val="1"/>
      </rPr>
      <t xml:space="preserve">         </t>
    </r>
    <r>
      <rPr>
        <sz val="11"/>
        <rFont val="Arial"/>
        <family val="2"/>
      </rPr>
      <t>Los valores son expresados en $/Ton.</t>
    </r>
  </si>
  <si>
    <r>
      <t>·</t>
    </r>
    <r>
      <rPr>
        <sz val="7"/>
        <rFont val="Times New Roman"/>
        <family val="1"/>
      </rPr>
      <t xml:space="preserve">         </t>
    </r>
    <r>
      <rPr>
        <sz val="11"/>
        <rFont val="Arial"/>
        <family val="2"/>
      </rPr>
      <t>Los costos de Fletes para 60 km (30 km terrado y 30 km asfaltado)</t>
    </r>
  </si>
  <si>
    <r>
      <t>·</t>
    </r>
    <r>
      <rPr>
        <sz val="7"/>
        <rFont val="Times New Roman"/>
        <family val="1"/>
      </rPr>
      <t xml:space="preserve">         </t>
    </r>
    <r>
      <rPr>
        <sz val="11"/>
        <rFont val="Arial"/>
        <family val="2"/>
      </rPr>
      <t>Costos de Poda, se presentan agrupados para la 1°, 2° y 3° Poda.</t>
    </r>
  </si>
  <si>
    <r>
      <t>·</t>
    </r>
    <r>
      <rPr>
        <sz val="7"/>
        <rFont val="Times New Roman"/>
        <family val="1"/>
      </rPr>
      <t xml:space="preserve">         </t>
    </r>
    <r>
      <rPr>
        <sz val="11"/>
        <rFont val="Arial"/>
        <family val="2"/>
      </rPr>
      <t>Los costos de elaboracion se presentan agrupados para 1°, 2°, 3° raleos y tala rasa</t>
    </r>
  </si>
  <si>
    <t xml:space="preserve">Nota: los Costos no incluyen I.V.A. </t>
  </si>
  <si>
    <t>Tala Rasa</t>
  </si>
  <si>
    <t>Distancia entre 30 y 60 km (según estado del camino)</t>
  </si>
  <si>
    <t>La diferencia de precios depende del volumen de los árboles a cosechar en cada intervención, del tipo de terreno y del estado de la plantación</t>
  </si>
  <si>
    <t>DURAN</t>
  </si>
  <si>
    <t>344/310</t>
  </si>
  <si>
    <t>ALBURA</t>
  </si>
  <si>
    <t>1º R 559.96</t>
  </si>
  <si>
    <t>2º R 509.20</t>
  </si>
  <si>
    <t>3º R 449.93</t>
  </si>
  <si>
    <t>TR 375.98</t>
  </si>
  <si>
    <t>TRENDEL</t>
  </si>
  <si>
    <t>EQUILIBRIO</t>
  </si>
  <si>
    <t xml:space="preserve"> 555 $/Tn</t>
  </si>
  <si>
    <t>505 $/Tn</t>
  </si>
  <si>
    <t xml:space="preserve"> 505 $/Tn</t>
  </si>
  <si>
    <t xml:space="preserve"> 435 $/Tn</t>
  </si>
  <si>
    <t>FECHA: ABRIL-20</t>
  </si>
  <si>
    <t>310/344</t>
  </si>
  <si>
    <t>$310 a $385</t>
  </si>
  <si>
    <t>$612 a $742</t>
  </si>
  <si>
    <t>$556 a $692</t>
  </si>
  <si>
    <t>$501 a $673</t>
  </si>
  <si>
    <t>$475 a $595</t>
  </si>
  <si>
    <r>
      <t xml:space="preserve">Cotización del Dólar </t>
    </r>
    <r>
      <rPr>
        <sz val="10"/>
        <color indexed="10"/>
        <rFont val="Arial"/>
        <family val="2"/>
      </rPr>
      <t>1U$S = 70,45$</t>
    </r>
    <r>
      <rPr>
        <sz val="10"/>
        <rFont val="Arial"/>
        <family val="0"/>
      </rPr>
      <t xml:space="preserve"> (es solo indicativo, ya que presenta variaciones)</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</si>
</sst>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0.000000"/>
    <numFmt numFmtId="185" formatCode="0.0000000"/>
    <numFmt numFmtId="186" formatCode="0.00000000"/>
    <numFmt numFmtId="187" formatCode="0.0000"/>
    <numFmt numFmtId="188" formatCode="#,##0.000"/>
    <numFmt numFmtId="189" formatCode="#,##0.0000"/>
    <numFmt numFmtId="190" formatCode="0.00000"/>
    <numFmt numFmtId="191" formatCode="0.000"/>
    <numFmt numFmtId="192" formatCode="mmmm\-yy"/>
    <numFmt numFmtId="193" formatCode="[$€-2]\ #,##0.00_);[Red]\([$€-2]\ #,##0.00\)"/>
    <numFmt numFmtId="194" formatCode="&quot;$&quot;\ #,##0"/>
    <numFmt numFmtId="195" formatCode="&quot;$&quot;\ #,##0.0"/>
    <numFmt numFmtId="196" formatCode="&quot;$&quot;\ #,##0.00"/>
    <numFmt numFmtId="197" formatCode="&quot;$&quot;#,##0.00"/>
    <numFmt numFmtId="198" formatCode="&quot;$&quot;\ #,##0.000"/>
    <numFmt numFmtId="199" formatCode="#,##0.0"/>
    <numFmt numFmtId="200" formatCode="_-* #,##0\ _€_-;\-* #,##0\ _€_-;_-* &quot;-&quot;??\ _€_-;_-@_-"/>
  </numFmts>
  <fonts count="88">
    <font>
      <sz val="10"/>
      <name val="Arial"/>
      <family val="0"/>
    </font>
    <font>
      <b/>
      <sz val="8"/>
      <name val="Arial"/>
      <family val="2"/>
    </font>
    <font>
      <b/>
      <sz val="10"/>
      <name val="Arial"/>
      <family val="2"/>
    </font>
    <font>
      <b/>
      <sz val="9"/>
      <name val="Arial"/>
      <family val="2"/>
    </font>
    <font>
      <sz val="10"/>
      <color indexed="10"/>
      <name val="Arial"/>
      <family val="2"/>
    </font>
    <font>
      <u val="single"/>
      <sz val="10"/>
      <color indexed="12"/>
      <name val="Arial"/>
      <family val="2"/>
    </font>
    <font>
      <u val="single"/>
      <sz val="10"/>
      <color indexed="36"/>
      <name val="Arial"/>
      <family val="2"/>
    </font>
    <font>
      <b/>
      <sz val="9"/>
      <color indexed="12"/>
      <name val="Arial"/>
      <family val="2"/>
    </font>
    <font>
      <b/>
      <sz val="11"/>
      <name val="Arial"/>
      <family val="2"/>
    </font>
    <font>
      <b/>
      <sz val="8"/>
      <color indexed="16"/>
      <name val="Arial"/>
      <family val="2"/>
    </font>
    <font>
      <b/>
      <sz val="12"/>
      <name val="Arial Black"/>
      <family val="2"/>
    </font>
    <font>
      <b/>
      <sz val="14"/>
      <name val="Arial"/>
      <family val="2"/>
    </font>
    <font>
      <b/>
      <sz val="10"/>
      <name val="Arial Black"/>
      <family val="2"/>
    </font>
    <font>
      <b/>
      <i/>
      <sz val="11"/>
      <color indexed="53"/>
      <name val="Arial"/>
      <family val="2"/>
    </font>
    <font>
      <sz val="11"/>
      <name val="Arial"/>
      <family val="2"/>
    </font>
    <font>
      <sz val="9"/>
      <name val="Arial"/>
      <family val="2"/>
    </font>
    <font>
      <sz val="9"/>
      <color indexed="10"/>
      <name val="Arial"/>
      <family val="2"/>
    </font>
    <font>
      <sz val="8"/>
      <name val="Arial"/>
      <family val="2"/>
    </font>
    <font>
      <b/>
      <sz val="11"/>
      <name val="Arial Black"/>
      <family val="2"/>
    </font>
    <font>
      <b/>
      <u val="single"/>
      <sz val="12"/>
      <name val="Arial"/>
      <family val="2"/>
    </font>
    <font>
      <b/>
      <sz val="12"/>
      <name val="Arial"/>
      <family val="2"/>
    </font>
    <font>
      <b/>
      <u val="single"/>
      <sz val="14"/>
      <name val="Arial"/>
      <family val="2"/>
    </font>
    <font>
      <b/>
      <u val="single"/>
      <sz val="11"/>
      <name val="Arial"/>
      <family val="2"/>
    </font>
    <font>
      <sz val="11"/>
      <name val="Symbol"/>
      <family val="1"/>
    </font>
    <font>
      <sz val="7"/>
      <name val="Times New Roman"/>
      <family val="1"/>
    </font>
    <font>
      <sz val="12"/>
      <name val="Arial"/>
      <family val="2"/>
    </font>
    <font>
      <u val="single"/>
      <sz val="11"/>
      <name val="Arial"/>
      <family val="2"/>
    </font>
    <font>
      <sz val="12"/>
      <name val="Symbol"/>
      <family val="1"/>
    </font>
    <font>
      <sz val="16"/>
      <name val="Arial"/>
      <family val="2"/>
    </font>
    <font>
      <sz val="9"/>
      <name val="Tahoma"/>
      <family val="2"/>
    </font>
    <font>
      <b/>
      <i/>
      <sz val="10"/>
      <color indexed="53"/>
      <name val="Arial"/>
      <family val="2"/>
    </font>
    <font>
      <sz val="14"/>
      <name val="Bernard MT Condensed"/>
      <family val="1"/>
    </font>
    <font>
      <b/>
      <sz val="9"/>
      <name val="Tahoma"/>
      <family val="2"/>
    </font>
    <font>
      <sz val="12"/>
      <name val="Times New Roman"/>
      <family val="1"/>
    </font>
    <font>
      <sz val="18"/>
      <name val="Times New Roman"/>
      <family val="1"/>
    </font>
    <font>
      <sz val="9.5"/>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0"/>
      <name val="Arial"/>
      <family val="2"/>
    </font>
    <font>
      <b/>
      <sz val="10"/>
      <color indexed="56"/>
      <name val="Arial"/>
      <family val="2"/>
    </font>
    <font>
      <sz val="9.5"/>
      <color indexed="8"/>
      <name val="Times New Roman"/>
      <family val="1"/>
    </font>
    <font>
      <sz val="10"/>
      <color indexed="9"/>
      <name val="Arial"/>
      <family val="2"/>
    </font>
    <font>
      <sz val="12"/>
      <color indexed="9"/>
      <name val="Times New Roman"/>
      <family val="1"/>
    </font>
    <font>
      <sz val="12"/>
      <color indexed="9"/>
      <name val="Calibri"/>
      <family val="2"/>
    </font>
    <font>
      <sz val="12"/>
      <color indexed="9"/>
      <name val="Arial"/>
      <family val="2"/>
    </font>
    <font>
      <sz val="12"/>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0000"/>
      <name val="Arial"/>
      <family val="2"/>
    </font>
    <font>
      <b/>
      <sz val="10"/>
      <color theme="3"/>
      <name val="Arial"/>
      <family val="2"/>
    </font>
    <font>
      <sz val="9.5"/>
      <color rgb="FF000000"/>
      <name val="Times New Roman"/>
      <family val="1"/>
    </font>
    <font>
      <sz val="11"/>
      <color rgb="FF000000"/>
      <name val="Calibri"/>
      <family val="2"/>
    </font>
    <font>
      <sz val="10"/>
      <color theme="0"/>
      <name val="Arial"/>
      <family val="2"/>
    </font>
    <font>
      <sz val="12"/>
      <color theme="0"/>
      <name val="Times New Roman"/>
      <family val="1"/>
    </font>
    <font>
      <sz val="12"/>
      <color theme="0"/>
      <name val="Calibri"/>
      <family val="2"/>
    </font>
    <font>
      <sz val="12"/>
      <color theme="0"/>
      <name val="Arial"/>
      <family val="2"/>
    </font>
    <font>
      <sz val="12"/>
      <color rgb="FF222222"/>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thin"/>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medium"/>
      <bottom style="mediu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style="medium"/>
      <right style="medium"/>
      <top>
        <color indexed="63"/>
      </top>
      <bottom>
        <color indexed="63"/>
      </bottom>
    </border>
    <border>
      <left>
        <color indexed="63"/>
      </left>
      <right>
        <color indexed="63"/>
      </right>
      <top style="thin"/>
      <bottom style="medium"/>
    </border>
    <border>
      <left style="medium"/>
      <right style="thin"/>
      <top style="medium"/>
      <bottom style="medium"/>
    </border>
    <border>
      <left style="thin"/>
      <right style="thin"/>
      <top style="medium"/>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color indexed="63"/>
      </right>
      <top style="medium"/>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134">
    <xf numFmtId="0" fontId="0" fillId="0" borderId="0" xfId="0" applyAlignment="1">
      <alignment/>
    </xf>
    <xf numFmtId="0" fontId="10" fillId="0" borderId="0" xfId="0" applyFont="1" applyBorder="1" applyAlignment="1">
      <alignment horizontal="center" vertical="center" wrapText="1"/>
    </xf>
    <xf numFmtId="194" fontId="11" fillId="0" borderId="0" xfId="0" applyNumberFormat="1"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9" fontId="4" fillId="0" borderId="0" xfId="0" applyNumberFormat="1" applyFont="1" applyAlignment="1">
      <alignment horizontal="center" vertical="center" wrapText="1"/>
    </xf>
    <xf numFmtId="0" fontId="0" fillId="0" borderId="0" xfId="0" applyAlignment="1">
      <alignment/>
    </xf>
    <xf numFmtId="0" fontId="20" fillId="0" borderId="0" xfId="0" applyFont="1" applyAlignment="1">
      <alignment horizontal="center" wrapText="1"/>
    </xf>
    <xf numFmtId="0" fontId="22" fillId="0" borderId="0" xfId="0" applyFont="1" applyAlignment="1">
      <alignment horizontal="justify" wrapText="1"/>
    </xf>
    <xf numFmtId="0" fontId="0"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horizontal="justify" wrapText="1"/>
    </xf>
    <xf numFmtId="0" fontId="17" fillId="0" borderId="0" xfId="0" applyFont="1" applyAlignment="1">
      <alignment horizontal="justify" wrapText="1"/>
    </xf>
    <xf numFmtId="0" fontId="22" fillId="0" borderId="0" xfId="0" applyFont="1" applyAlignment="1">
      <alignment horizontal="center" wrapText="1"/>
    </xf>
    <xf numFmtId="0" fontId="8" fillId="0" borderId="0" xfId="0" applyFont="1" applyAlignment="1">
      <alignment horizontal="justify" wrapText="1"/>
    </xf>
    <xf numFmtId="0" fontId="14" fillId="0" borderId="0" xfId="0" applyFont="1" applyAlignment="1">
      <alignment horizontal="justify" wrapText="1"/>
    </xf>
    <xf numFmtId="0" fontId="27" fillId="0" borderId="0" xfId="0" applyFont="1" applyAlignment="1">
      <alignment horizontal="justify" wrapText="1"/>
    </xf>
    <xf numFmtId="0" fontId="28"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center" wrapText="1"/>
    </xf>
    <xf numFmtId="0" fontId="0" fillId="0" borderId="0" xfId="0" applyFill="1" applyBorder="1" applyAlignment="1">
      <alignment/>
    </xf>
    <xf numFmtId="194" fontId="0" fillId="0" borderId="0" xfId="0" applyNumberFormat="1" applyFill="1" applyBorder="1" applyAlignment="1">
      <alignment vertical="center" wrapText="1"/>
    </xf>
    <xf numFmtId="194" fontId="8" fillId="0" borderId="0" xfId="0" applyNumberFormat="1" applyFont="1" applyFill="1" applyBorder="1" applyAlignment="1">
      <alignment vertical="center" wrapText="1"/>
    </xf>
    <xf numFmtId="194" fontId="2" fillId="0" borderId="0" xfId="0" applyNumberFormat="1" applyFont="1" applyFill="1" applyBorder="1" applyAlignment="1">
      <alignment vertical="center" wrapText="1"/>
    </xf>
    <xf numFmtId="194" fontId="79" fillId="0" borderId="0" xfId="0" applyNumberFormat="1" applyFont="1" applyFill="1" applyBorder="1" applyAlignment="1">
      <alignment vertical="center"/>
    </xf>
    <xf numFmtId="198" fontId="0" fillId="0" borderId="0" xfId="0" applyNumberFormat="1" applyAlignment="1">
      <alignment vertical="center" wrapText="1"/>
    </xf>
    <xf numFmtId="0" fontId="15" fillId="33" borderId="10" xfId="0" applyFont="1" applyFill="1" applyBorder="1" applyAlignment="1">
      <alignment vertical="center" wrapText="1"/>
    </xf>
    <xf numFmtId="0" fontId="3" fillId="16" borderId="11"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3" fillId="16" borderId="12" xfId="0" applyFont="1" applyFill="1" applyBorder="1" applyAlignment="1">
      <alignment horizontal="center" vertical="center" wrapText="1"/>
    </xf>
    <xf numFmtId="196" fontId="8" fillId="0" borderId="0" xfId="0" applyNumberFormat="1" applyFont="1" applyFill="1" applyBorder="1" applyAlignment="1">
      <alignment vertical="center" wrapText="1"/>
    </xf>
    <xf numFmtId="2" fontId="0" fillId="0" borderId="0" xfId="0" applyNumberFormat="1" applyAlignment="1">
      <alignment/>
    </xf>
    <xf numFmtId="0" fontId="80" fillId="0" borderId="0" xfId="0" applyFont="1" applyAlignment="1">
      <alignment horizontal="center" wrapText="1"/>
    </xf>
    <xf numFmtId="0" fontId="15" fillId="34" borderId="13" xfId="0" applyFont="1" applyFill="1" applyBorder="1" applyAlignment="1">
      <alignment vertical="center" wrapText="1"/>
    </xf>
    <xf numFmtId="196" fontId="0" fillId="0" borderId="0" xfId="0" applyNumberFormat="1" applyFill="1" applyBorder="1" applyAlignment="1">
      <alignment vertical="center" wrapText="1"/>
    </xf>
    <xf numFmtId="196" fontId="0" fillId="0" borderId="0" xfId="0" applyNumberFormat="1" applyAlignment="1">
      <alignment/>
    </xf>
    <xf numFmtId="0" fontId="7" fillId="16" borderId="14" xfId="0" applyFont="1" applyFill="1" applyBorder="1" applyAlignment="1">
      <alignment horizontal="center" vertical="center" wrapText="1"/>
    </xf>
    <xf numFmtId="0" fontId="13" fillId="35" borderId="15" xfId="0" applyFont="1" applyFill="1" applyBorder="1" applyAlignment="1">
      <alignment horizontal="center" vertical="center" wrapText="1"/>
    </xf>
    <xf numFmtId="0" fontId="30" fillId="35" borderId="16" xfId="0" applyFont="1" applyFill="1" applyBorder="1" applyAlignment="1">
      <alignment horizontal="center" vertical="center" wrapText="1"/>
    </xf>
    <xf numFmtId="0" fontId="30" fillId="35" borderId="17" xfId="0" applyFont="1" applyFill="1" applyBorder="1" applyAlignment="1">
      <alignment horizontal="center" vertical="center" wrapText="1"/>
    </xf>
    <xf numFmtId="0" fontId="30" fillId="35" borderId="18" xfId="0" applyFont="1" applyFill="1" applyBorder="1" applyAlignment="1">
      <alignment horizontal="center" vertical="center" wrapText="1"/>
    </xf>
    <xf numFmtId="0" fontId="30" fillId="35" borderId="19" xfId="0" applyFont="1" applyFill="1" applyBorder="1" applyAlignment="1">
      <alignment horizontal="center" vertical="center" wrapText="1"/>
    </xf>
    <xf numFmtId="194" fontId="0" fillId="0" borderId="16" xfId="0" applyNumberFormat="1" applyFont="1" applyBorder="1" applyAlignment="1">
      <alignment vertical="center" wrapText="1"/>
    </xf>
    <xf numFmtId="0" fontId="14" fillId="0" borderId="20" xfId="0" applyFont="1" applyBorder="1" applyAlignment="1">
      <alignment vertical="center" wrapText="1"/>
    </xf>
    <xf numFmtId="194" fontId="0" fillId="0" borderId="17" xfId="0" applyNumberFormat="1" applyFont="1" applyBorder="1" applyAlignment="1">
      <alignment vertical="center" wrapText="1"/>
    </xf>
    <xf numFmtId="194" fontId="8" fillId="16" borderId="14" xfId="0" applyNumberFormat="1" applyFont="1" applyFill="1" applyBorder="1" applyAlignment="1">
      <alignment vertical="center" wrapText="1"/>
    </xf>
    <xf numFmtId="0" fontId="15" fillId="35" borderId="21" xfId="0" applyFont="1" applyFill="1" applyBorder="1" applyAlignment="1">
      <alignment vertical="center" wrapText="1"/>
    </xf>
    <xf numFmtId="0" fontId="15" fillId="35" borderId="22" xfId="0" applyFont="1" applyFill="1" applyBorder="1" applyAlignment="1">
      <alignment vertical="center" wrapText="1"/>
    </xf>
    <xf numFmtId="194" fontId="8" fillId="33" borderId="18" xfId="0" applyNumberFormat="1" applyFont="1" applyFill="1" applyBorder="1" applyAlignment="1">
      <alignment vertical="center" wrapText="1"/>
    </xf>
    <xf numFmtId="194" fontId="8" fillId="33" borderId="18" xfId="0" applyNumberFormat="1" applyFont="1" applyFill="1" applyBorder="1" applyAlignment="1">
      <alignment vertical="center" wrapText="1"/>
    </xf>
    <xf numFmtId="194" fontId="8" fillId="34" borderId="14" xfId="0" applyNumberFormat="1" applyFont="1" applyFill="1" applyBorder="1" applyAlignment="1">
      <alignment vertical="center" wrapText="1"/>
    </xf>
    <xf numFmtId="194" fontId="8" fillId="32" borderId="23" xfId="0" applyNumberFormat="1" applyFont="1" applyFill="1" applyBorder="1" applyAlignment="1">
      <alignment vertical="center" wrapText="1"/>
    </xf>
    <xf numFmtId="0" fontId="15" fillId="32" borderId="24" xfId="0" applyFont="1" applyFill="1" applyBorder="1" applyAlignment="1">
      <alignment vertical="center" wrapText="1"/>
    </xf>
    <xf numFmtId="0" fontId="23" fillId="0" borderId="0" xfId="0" applyFont="1" applyBorder="1" applyAlignment="1">
      <alignment horizontal="justify" wrapText="1"/>
    </xf>
    <xf numFmtId="0" fontId="0" fillId="0" borderId="10" xfId="0" applyFont="1" applyBorder="1" applyAlignment="1">
      <alignment horizontal="center" wrapText="1"/>
    </xf>
    <xf numFmtId="194" fontId="0" fillId="0" borderId="23" xfId="0" applyNumberFormat="1" applyFont="1" applyBorder="1" applyAlignment="1">
      <alignment vertical="center" wrapText="1"/>
    </xf>
    <xf numFmtId="0" fontId="81"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82" fillId="0" borderId="0" xfId="0" applyFont="1" applyAlignment="1">
      <alignment/>
    </xf>
    <xf numFmtId="194" fontId="0" fillId="0" borderId="18" xfId="0" applyNumberFormat="1" applyFont="1" applyBorder="1" applyAlignment="1">
      <alignment vertical="center" wrapText="1"/>
    </xf>
    <xf numFmtId="0" fontId="35" fillId="0" borderId="0" xfId="0" applyFont="1" applyAlignment="1">
      <alignment vertical="center"/>
    </xf>
    <xf numFmtId="0" fontId="36" fillId="0" borderId="0" xfId="0" applyFont="1" applyAlignment="1">
      <alignment vertical="center"/>
    </xf>
    <xf numFmtId="0" fontId="63" fillId="0" borderId="0" xfId="0" applyFont="1" applyAlignment="1">
      <alignment horizontal="center" vertical="center"/>
    </xf>
    <xf numFmtId="9" fontId="83" fillId="0" borderId="0" xfId="0" applyNumberFormat="1" applyFont="1" applyAlignment="1">
      <alignment horizontal="center" vertical="center" wrapText="1"/>
    </xf>
    <xf numFmtId="0" fontId="83" fillId="0" borderId="0" xfId="0" applyFont="1" applyAlignment="1">
      <alignment/>
    </xf>
    <xf numFmtId="0" fontId="83" fillId="0" borderId="0" xfId="0" applyFont="1" applyAlignment="1">
      <alignment vertical="center" wrapText="1"/>
    </xf>
    <xf numFmtId="0" fontId="6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wrapText="1"/>
    </xf>
    <xf numFmtId="0" fontId="86" fillId="0" borderId="0" xfId="0" applyFont="1" applyAlignment="1">
      <alignment/>
    </xf>
    <xf numFmtId="0" fontId="86" fillId="0" borderId="0" xfId="0" applyFont="1" applyAlignment="1">
      <alignment vertical="center" wrapText="1"/>
    </xf>
    <xf numFmtId="0" fontId="87" fillId="0" borderId="0" xfId="0" applyFont="1" applyAlignment="1">
      <alignment/>
    </xf>
    <xf numFmtId="0" fontId="0" fillId="0" borderId="0" xfId="0" applyFont="1" applyAlignment="1">
      <alignment horizontal="left" wrapText="1"/>
    </xf>
    <xf numFmtId="0" fontId="1" fillId="33" borderId="25" xfId="0" applyFont="1" applyFill="1" applyBorder="1" applyAlignment="1">
      <alignment vertical="center" wrapText="1"/>
    </xf>
    <xf numFmtId="0" fontId="0" fillId="0" borderId="20" xfId="0" applyFont="1" applyBorder="1" applyAlignment="1">
      <alignment vertical="center" wrapText="1"/>
    </xf>
    <xf numFmtId="0" fontId="12" fillId="32" borderId="26" xfId="0" applyFont="1" applyFill="1" applyBorder="1" applyAlignment="1">
      <alignment horizontal="center" vertical="center" wrapText="1"/>
    </xf>
    <xf numFmtId="0" fontId="12" fillId="32" borderId="27" xfId="0" applyFont="1" applyFill="1" applyBorder="1" applyAlignment="1">
      <alignment horizontal="center" vertical="center" wrapText="1"/>
    </xf>
    <xf numFmtId="0" fontId="12" fillId="32" borderId="28" xfId="0" applyFont="1" applyFill="1" applyBorder="1" applyAlignment="1">
      <alignment horizontal="center" vertical="center" wrapText="1"/>
    </xf>
    <xf numFmtId="0" fontId="0" fillId="0" borderId="29" xfId="0" applyFont="1" applyBorder="1" applyAlignment="1">
      <alignment horizontal="left" vertical="center" wrapText="1"/>
    </xf>
    <xf numFmtId="0" fontId="0" fillId="0" borderId="20" xfId="0" applyFont="1" applyBorder="1" applyAlignment="1">
      <alignment horizontal="left" vertical="center" wrapText="1"/>
    </xf>
    <xf numFmtId="0" fontId="0" fillId="0" borderId="30" xfId="0" applyFont="1" applyBorder="1" applyAlignment="1">
      <alignment horizontal="left" vertical="center" wrapText="1"/>
    </xf>
    <xf numFmtId="0" fontId="2" fillId="16" borderId="31"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0" fillId="0" borderId="32" xfId="0" applyFont="1" applyBorder="1" applyAlignment="1">
      <alignment horizontal="left" vertical="center" wrapText="1"/>
    </xf>
    <xf numFmtId="0" fontId="12" fillId="34" borderId="31" xfId="0" applyFont="1" applyFill="1" applyBorder="1" applyAlignment="1">
      <alignment horizontal="center" vertical="center" wrapText="1"/>
    </xf>
    <xf numFmtId="0" fontId="12" fillId="34" borderId="33"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5" xfId="0" applyFont="1" applyBorder="1" applyAlignment="1">
      <alignment horizontal="left"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29" xfId="0" applyFont="1" applyBorder="1" applyAlignment="1">
      <alignment horizontal="center"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8" fillId="33" borderId="35" xfId="0" applyFont="1" applyFill="1" applyBorder="1" applyAlignment="1">
      <alignment horizontal="center"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31" fillId="36" borderId="25" xfId="0" applyFont="1" applyFill="1" applyBorder="1" applyAlignment="1">
      <alignment horizontal="center" vertical="center" wrapText="1"/>
    </xf>
    <xf numFmtId="0" fontId="31" fillId="36" borderId="44" xfId="0" applyFont="1" applyFill="1" applyBorder="1" applyAlignment="1">
      <alignment horizontal="center" vertical="center" wrapText="1"/>
    </xf>
    <xf numFmtId="0" fontId="31" fillId="36" borderId="20"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9" fillId="35" borderId="25" xfId="0" applyFont="1" applyFill="1" applyBorder="1" applyAlignment="1">
      <alignment horizontal="center" vertical="center" wrapText="1"/>
    </xf>
    <xf numFmtId="0" fontId="9" fillId="35" borderId="44"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1" fillId="35" borderId="15" xfId="0" applyFont="1" applyFill="1" applyBorder="1" applyAlignment="1">
      <alignment horizontal="center" vertical="center" wrapText="1"/>
    </xf>
    <xf numFmtId="0" fontId="1" fillId="35" borderId="47"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0" fillId="0" borderId="0" xfId="0" applyFont="1" applyAlignment="1">
      <alignment vertical="center" wrapText="1"/>
    </xf>
    <xf numFmtId="0" fontId="0" fillId="0" borderId="0" xfId="0" applyAlignment="1">
      <alignment vertical="center" wrapText="1"/>
    </xf>
    <xf numFmtId="0" fontId="30" fillId="35" borderId="11" xfId="0" applyFont="1" applyFill="1" applyBorder="1" applyAlignment="1">
      <alignment horizontal="center" vertical="center" wrapText="1"/>
    </xf>
    <xf numFmtId="0" fontId="0" fillId="0" borderId="34" xfId="0" applyFont="1" applyBorder="1" applyAlignment="1">
      <alignment vertical="center" wrapText="1"/>
    </xf>
    <xf numFmtId="0" fontId="0" fillId="0" borderId="23" xfId="0" applyFont="1" applyBorder="1" applyAlignment="1">
      <alignment vertical="center" wrapText="1"/>
    </xf>
    <xf numFmtId="0" fontId="15" fillId="35" borderId="13" xfId="0" applyFont="1" applyFill="1" applyBorder="1" applyAlignment="1">
      <alignment vertical="center" wrapText="1"/>
    </xf>
    <xf numFmtId="0" fontId="0" fillId="0" borderId="48" xfId="0" applyBorder="1" applyAlignment="1">
      <alignment vertical="center" wrapText="1"/>
    </xf>
    <xf numFmtId="0" fontId="2" fillId="0" borderId="0" xfId="0" applyFont="1" applyAlignment="1">
      <alignment vertical="center" wrapText="1"/>
    </xf>
    <xf numFmtId="0" fontId="2" fillId="16" borderId="33" xfId="0" applyFont="1" applyFill="1" applyBorder="1" applyAlignment="1">
      <alignment horizontal="center" vertical="center" wrapText="1"/>
    </xf>
    <xf numFmtId="0" fontId="2" fillId="0" borderId="34" xfId="0" applyFont="1" applyBorder="1" applyAlignment="1">
      <alignment vertical="center" wrapText="1"/>
    </xf>
    <xf numFmtId="0" fontId="2" fillId="0" borderId="23" xfId="0" applyFont="1" applyBorder="1" applyAlignment="1">
      <alignment vertical="center" wrapText="1"/>
    </xf>
    <xf numFmtId="0" fontId="15" fillId="35" borderId="21" xfId="0" applyFont="1" applyFill="1" applyBorder="1" applyAlignment="1">
      <alignment horizontal="left" vertical="center" wrapText="1"/>
    </xf>
    <xf numFmtId="0" fontId="15" fillId="35" borderId="22" xfId="0" applyFont="1" applyFill="1" applyBorder="1" applyAlignment="1">
      <alignment horizontal="left" vertical="center" wrapText="1"/>
    </xf>
    <xf numFmtId="0" fontId="15" fillId="35" borderId="10" xfId="0" applyFont="1" applyFill="1" applyBorder="1" applyAlignment="1">
      <alignment horizontal="left" vertical="center" wrapText="1"/>
    </xf>
    <xf numFmtId="0" fontId="83"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ia%20de%20COIFORM%20abril%202020%20nueva%20F&#243;rmula%20de%20ajus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6">
          <cell r="E6">
            <v>19150.624807397973</v>
          </cell>
        </row>
        <row r="9">
          <cell r="E9">
            <v>14079.491338341586</v>
          </cell>
        </row>
        <row r="12">
          <cell r="E12">
            <v>9973.75016117477</v>
          </cell>
        </row>
        <row r="16">
          <cell r="E16">
            <v>6794.785584221944</v>
          </cell>
        </row>
        <row r="19">
          <cell r="E19">
            <v>6707.17787555659</v>
          </cell>
        </row>
        <row r="23">
          <cell r="E23">
            <v>5690.429340656296</v>
          </cell>
        </row>
        <row r="25">
          <cell r="E25">
            <v>4637.297994211318</v>
          </cell>
        </row>
        <row r="32">
          <cell r="E32">
            <v>8073.4935524152115</v>
          </cell>
        </row>
        <row r="34">
          <cell r="E34">
            <v>8250.037566177023</v>
          </cell>
        </row>
        <row r="36">
          <cell r="E36">
            <v>10413.833427155141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4"/>
  <sheetViews>
    <sheetView tabSelected="1" view="pageLayout" zoomScaleNormal="75" workbookViewId="0" topLeftCell="A16">
      <selection activeCell="H3" sqref="H3"/>
    </sheetView>
  </sheetViews>
  <sheetFormatPr defaultColWidth="11.421875" defaultRowHeight="12.75"/>
  <cols>
    <col min="1" max="1" width="6.8515625" style="0" customWidth="1"/>
    <col min="2" max="2" width="17.8515625" style="0" customWidth="1"/>
    <col min="3" max="3" width="10.140625" style="0" customWidth="1"/>
    <col min="4" max="4" width="11.57421875" style="0" customWidth="1"/>
    <col min="5" max="5" width="34.7109375" style="0" customWidth="1"/>
    <col min="6" max="6" width="14.57421875" style="0" customWidth="1"/>
    <col min="10" max="10" width="15.28125" style="0" customWidth="1"/>
    <col min="11" max="11" width="16.00390625" style="0" customWidth="1"/>
    <col min="12" max="12" width="15.421875" style="0" customWidth="1"/>
  </cols>
  <sheetData>
    <row r="1" spans="1:6" ht="21.75" customHeight="1" thickBot="1">
      <c r="A1" s="101" t="s">
        <v>79</v>
      </c>
      <c r="B1" s="102"/>
      <c r="C1" s="102"/>
      <c r="D1" s="102"/>
      <c r="E1" s="103"/>
      <c r="F1" s="4"/>
    </row>
    <row r="2" spans="1:6" ht="25.5" customHeight="1" thickBot="1">
      <c r="A2" s="74" t="s">
        <v>102</v>
      </c>
      <c r="B2" s="75"/>
      <c r="C2" s="104" t="s">
        <v>0</v>
      </c>
      <c r="D2" s="105"/>
      <c r="E2" s="106"/>
      <c r="F2" s="4"/>
    </row>
    <row r="3" spans="1:6" ht="13.5" thickBot="1">
      <c r="A3" s="107" t="s">
        <v>21</v>
      </c>
      <c r="B3" s="108"/>
      <c r="C3" s="108"/>
      <c r="D3" s="108"/>
      <c r="E3" s="109"/>
      <c r="F3" s="4"/>
    </row>
    <row r="4" spans="1:6" ht="16.5" customHeight="1" thickBot="1">
      <c r="A4" s="112" t="s">
        <v>4</v>
      </c>
      <c r="B4" s="113"/>
      <c r="C4" s="113"/>
      <c r="D4" s="113"/>
      <c r="E4" s="114"/>
      <c r="F4" s="4"/>
    </row>
    <row r="5" spans="1:6" ht="26.25" customHeight="1" thickBot="1">
      <c r="A5" s="27" t="s">
        <v>3</v>
      </c>
      <c r="B5" s="127" t="s">
        <v>2</v>
      </c>
      <c r="C5" s="83"/>
      <c r="D5" s="28" t="s">
        <v>27</v>
      </c>
      <c r="E5" s="29" t="s">
        <v>1</v>
      </c>
      <c r="F5" s="4"/>
    </row>
    <row r="6" spans="1:9" ht="51.75" customHeight="1">
      <c r="A6" s="121" t="s">
        <v>5</v>
      </c>
      <c r="B6" s="115" t="s">
        <v>12</v>
      </c>
      <c r="C6" s="116"/>
      <c r="D6" s="42">
        <f>+'[1]Hoja1'!$E$6</f>
        <v>19150.624807397973</v>
      </c>
      <c r="E6" s="46" t="s">
        <v>22</v>
      </c>
      <c r="F6" s="5"/>
      <c r="G6" s="21"/>
      <c r="H6" s="34"/>
      <c r="I6" s="21"/>
    </row>
    <row r="7" spans="1:9" ht="51.75" customHeight="1">
      <c r="A7" s="128"/>
      <c r="B7" s="117" t="s">
        <v>13</v>
      </c>
      <c r="C7" s="118"/>
      <c r="D7" s="44">
        <f>+'[1]Hoja1'!$E$9</f>
        <v>14079.491338341586</v>
      </c>
      <c r="E7" s="47" t="s">
        <v>26</v>
      </c>
      <c r="F7" s="5"/>
      <c r="G7" s="21"/>
      <c r="H7" s="35"/>
      <c r="I7" s="34"/>
    </row>
    <row r="8" spans="1:9" ht="36.75" customHeight="1">
      <c r="A8" s="128"/>
      <c r="B8" s="117" t="s">
        <v>24</v>
      </c>
      <c r="C8" s="118"/>
      <c r="D8" s="44">
        <f>+'[1]Hoja1'!$E$12</f>
        <v>9973.75016117477</v>
      </c>
      <c r="E8" s="47" t="s">
        <v>23</v>
      </c>
      <c r="F8" s="5"/>
      <c r="G8" s="21"/>
      <c r="I8" s="34"/>
    </row>
    <row r="9" spans="1:9" ht="15.75" customHeight="1" thickBot="1">
      <c r="A9" s="129"/>
      <c r="B9" s="96" t="s">
        <v>14</v>
      </c>
      <c r="C9" s="96"/>
      <c r="D9" s="48">
        <f>D8+D7+D6</f>
        <v>43203.86630691433</v>
      </c>
      <c r="E9" s="26"/>
      <c r="F9" s="5"/>
      <c r="G9" s="22"/>
      <c r="H9" s="22"/>
      <c r="I9" s="30"/>
    </row>
    <row r="10" spans="1:9" ht="30" customHeight="1">
      <c r="A10" s="121" t="s">
        <v>6</v>
      </c>
      <c r="B10" s="94" t="s">
        <v>16</v>
      </c>
      <c r="C10" s="95"/>
      <c r="D10" s="42">
        <f>+'[1]Hoja1'!$E$16</f>
        <v>6794.785584221944</v>
      </c>
      <c r="E10" s="124" t="s">
        <v>25</v>
      </c>
      <c r="F10" s="5"/>
      <c r="G10" s="21"/>
      <c r="I10" s="31"/>
    </row>
    <row r="11" spans="1:7" ht="24.75" customHeight="1">
      <c r="A11" s="128"/>
      <c r="B11" s="110" t="s">
        <v>17</v>
      </c>
      <c r="C11" s="111"/>
      <c r="D11" s="44">
        <f>+'[1]Hoja1'!$E$19</f>
        <v>6707.17787555659</v>
      </c>
      <c r="E11" s="125"/>
      <c r="F11" s="5"/>
      <c r="G11" s="21"/>
    </row>
    <row r="12" spans="1:7" ht="15.75" customHeight="1" thickBot="1">
      <c r="A12" s="129"/>
      <c r="B12" s="96" t="s">
        <v>15</v>
      </c>
      <c r="C12" s="96"/>
      <c r="D12" s="49">
        <f>D11+D10</f>
        <v>13501.963459778533</v>
      </c>
      <c r="E12" s="26"/>
      <c r="F12" s="5"/>
      <c r="G12" s="22"/>
    </row>
    <row r="13" spans="1:7" ht="25.5" customHeight="1">
      <c r="A13" s="121" t="s">
        <v>7</v>
      </c>
      <c r="B13" s="94" t="s">
        <v>18</v>
      </c>
      <c r="C13" s="95"/>
      <c r="D13" s="42">
        <f>+'[1]Hoja1'!$E$23</f>
        <v>5690.429340656296</v>
      </c>
      <c r="E13" s="124" t="s">
        <v>25</v>
      </c>
      <c r="F13" s="72"/>
      <c r="G13" s="21"/>
    </row>
    <row r="14" spans="1:7" ht="26.25" customHeight="1">
      <c r="A14" s="122"/>
      <c r="B14" s="97" t="s">
        <v>19</v>
      </c>
      <c r="C14" s="98"/>
      <c r="D14" s="44">
        <f>+'[1]Hoja1'!$E$25</f>
        <v>4637.297994211318</v>
      </c>
      <c r="E14" s="125"/>
      <c r="F14" s="72"/>
      <c r="G14" s="21"/>
    </row>
    <row r="15" spans="1:7" ht="15.75" customHeight="1" thickBot="1">
      <c r="A15" s="123"/>
      <c r="B15" s="96" t="s">
        <v>20</v>
      </c>
      <c r="C15" s="96"/>
      <c r="D15" s="49">
        <f>D14+D13</f>
        <v>10327.727334867614</v>
      </c>
      <c r="E15" s="26"/>
      <c r="F15" s="72"/>
      <c r="G15" s="22"/>
    </row>
    <row r="16" spans="1:8" ht="22.5" customHeight="1" thickBot="1">
      <c r="A16" s="85" t="s">
        <v>69</v>
      </c>
      <c r="B16" s="86"/>
      <c r="C16" s="86"/>
      <c r="D16" s="50">
        <f>D15+D12+D9</f>
        <v>67033.55710156048</v>
      </c>
      <c r="E16" s="33"/>
      <c r="F16" s="72"/>
      <c r="G16" s="24"/>
      <c r="H16" s="6"/>
    </row>
    <row r="17" spans="1:7" ht="22.5" customHeight="1">
      <c r="A17" s="38" t="s">
        <v>8</v>
      </c>
      <c r="B17" s="94" t="s">
        <v>65</v>
      </c>
      <c r="C17" s="95"/>
      <c r="D17" s="42">
        <f>+'[1]Hoja1'!$E$32</f>
        <v>8073.4935524152115</v>
      </c>
      <c r="E17" s="130" t="s">
        <v>62</v>
      </c>
      <c r="F17" s="5"/>
      <c r="G17" s="23"/>
    </row>
    <row r="18" spans="1:7" ht="18.75" customHeight="1">
      <c r="A18" s="39" t="s">
        <v>9</v>
      </c>
      <c r="B18" s="97" t="s">
        <v>66</v>
      </c>
      <c r="C18" s="98"/>
      <c r="D18" s="44">
        <f>+'[1]Hoja1'!$E$34</f>
        <v>8250.037566177023</v>
      </c>
      <c r="E18" s="131"/>
      <c r="F18" s="5"/>
      <c r="G18" s="23"/>
    </row>
    <row r="19" spans="1:7" ht="18.75" customHeight="1" thickBot="1">
      <c r="A19" s="40" t="s">
        <v>10</v>
      </c>
      <c r="B19" s="99" t="s">
        <v>67</v>
      </c>
      <c r="C19" s="100"/>
      <c r="D19" s="60">
        <f>+'[1]Hoja1'!$E$36</f>
        <v>10413.833427155141</v>
      </c>
      <c r="E19" s="132"/>
      <c r="F19" s="5"/>
      <c r="G19" s="23"/>
    </row>
    <row r="20" spans="1:7" ht="18" customHeight="1" thickBot="1">
      <c r="A20" s="76" t="s">
        <v>70</v>
      </c>
      <c r="B20" s="77"/>
      <c r="C20" s="78"/>
      <c r="D20" s="51">
        <f>D19+D18+D17</f>
        <v>26737.364545747376</v>
      </c>
      <c r="E20" s="52"/>
      <c r="F20" s="5"/>
      <c r="G20" s="22"/>
    </row>
    <row r="21" spans="1:8" ht="19.5" thickBot="1">
      <c r="A21" s="91" t="s">
        <v>11</v>
      </c>
      <c r="B21" s="92"/>
      <c r="C21" s="93"/>
      <c r="D21" s="45">
        <f>+D16+D20</f>
        <v>93770.92164730786</v>
      </c>
      <c r="E21" s="43"/>
      <c r="F21" s="4"/>
      <c r="G21" s="22"/>
      <c r="H21" s="57"/>
    </row>
    <row r="22" spans="1:10" ht="25.5" customHeight="1" thickBot="1">
      <c r="A22" s="27" t="s">
        <v>3</v>
      </c>
      <c r="B22" s="82" t="s">
        <v>2</v>
      </c>
      <c r="C22" s="83"/>
      <c r="D22" s="36" t="s">
        <v>75</v>
      </c>
      <c r="E22" s="29" t="s">
        <v>1</v>
      </c>
      <c r="J22" s="57"/>
    </row>
    <row r="23" spans="1:11" ht="22.5" customHeight="1">
      <c r="A23" s="38" t="s">
        <v>74</v>
      </c>
      <c r="B23" s="84" t="s">
        <v>71</v>
      </c>
      <c r="C23" s="84"/>
      <c r="D23" s="42" t="s">
        <v>105</v>
      </c>
      <c r="E23" s="87" t="s">
        <v>88</v>
      </c>
      <c r="J23" s="62"/>
      <c r="K23" s="57"/>
    </row>
    <row r="24" spans="1:11" ht="18.75" customHeight="1">
      <c r="A24" s="39" t="s">
        <v>68</v>
      </c>
      <c r="B24" s="81" t="s">
        <v>72</v>
      </c>
      <c r="C24" s="81"/>
      <c r="D24" s="44" t="s">
        <v>106</v>
      </c>
      <c r="E24" s="88"/>
      <c r="J24" s="62"/>
      <c r="K24" s="57"/>
    </row>
    <row r="25" spans="1:11" ht="18.75" customHeight="1">
      <c r="A25" s="41" t="s">
        <v>77</v>
      </c>
      <c r="B25" s="81" t="s">
        <v>73</v>
      </c>
      <c r="C25" s="81"/>
      <c r="D25" s="44" t="s">
        <v>107</v>
      </c>
      <c r="E25" s="88"/>
      <c r="J25" s="62"/>
      <c r="K25" s="57"/>
    </row>
    <row r="26" spans="1:11" ht="18.75" customHeight="1" thickBot="1">
      <c r="A26" s="40" t="s">
        <v>78</v>
      </c>
      <c r="B26" s="90" t="s">
        <v>86</v>
      </c>
      <c r="C26" s="90"/>
      <c r="D26" s="55" t="s">
        <v>108</v>
      </c>
      <c r="E26" s="89"/>
      <c r="J26" s="62"/>
      <c r="K26" s="57"/>
    </row>
    <row r="27" spans="1:11" ht="30.75" customHeight="1" thickBot="1">
      <c r="A27" s="37"/>
      <c r="B27" s="79" t="s">
        <v>76</v>
      </c>
      <c r="C27" s="80"/>
      <c r="D27" s="55" t="s">
        <v>104</v>
      </c>
      <c r="E27" s="54" t="s">
        <v>87</v>
      </c>
      <c r="J27" s="62"/>
      <c r="K27" s="57"/>
    </row>
    <row r="28" spans="1:11" ht="13.5" customHeight="1">
      <c r="A28" s="1"/>
      <c r="B28" s="1"/>
      <c r="C28" s="1"/>
      <c r="D28" s="2"/>
      <c r="E28" s="3"/>
      <c r="K28" s="57"/>
    </row>
    <row r="29" spans="1:10" ht="13.5" customHeight="1">
      <c r="A29" s="126" t="s">
        <v>85</v>
      </c>
      <c r="B29" s="126"/>
      <c r="C29" s="126"/>
      <c r="D29" s="126"/>
      <c r="E29" s="126"/>
      <c r="F29" s="4"/>
      <c r="J29" s="61"/>
    </row>
    <row r="30" spans="1:8" ht="13.5" customHeight="1">
      <c r="A30" s="119" t="s">
        <v>109</v>
      </c>
      <c r="B30" s="120"/>
      <c r="C30" s="120"/>
      <c r="D30" s="120"/>
      <c r="E30" s="120"/>
      <c r="F30" s="4"/>
      <c r="G30" s="58"/>
      <c r="H30" s="56"/>
    </row>
    <row r="31" spans="1:10" ht="10.5" customHeight="1">
      <c r="A31" s="4"/>
      <c r="B31" s="4"/>
      <c r="C31" s="4"/>
      <c r="D31" s="4"/>
      <c r="E31" s="4"/>
      <c r="F31" s="4"/>
      <c r="G31" s="57"/>
      <c r="J31" s="61"/>
    </row>
    <row r="32" spans="1:7" ht="43.5" customHeight="1">
      <c r="A32" s="73"/>
      <c r="B32" s="73"/>
      <c r="C32" s="73"/>
      <c r="D32" s="73"/>
      <c r="E32" s="73"/>
      <c r="F32" s="4"/>
      <c r="G32" s="58"/>
    </row>
    <row r="33" spans="1:10" ht="15">
      <c r="A33" s="4"/>
      <c r="B33" s="59"/>
      <c r="C33" s="4"/>
      <c r="D33" s="4"/>
      <c r="E33" s="4"/>
      <c r="F33" s="4"/>
      <c r="G33" s="20"/>
      <c r="J33" s="61"/>
    </row>
    <row r="34" spans="1:7" ht="15">
      <c r="A34" s="4"/>
      <c r="B34" s="59"/>
      <c r="C34" s="4"/>
      <c r="D34" s="25"/>
      <c r="E34" s="25"/>
      <c r="F34" s="4"/>
      <c r="G34" s="20"/>
    </row>
    <row r="35" spans="1:7" ht="13.5" customHeight="1">
      <c r="A35" s="4"/>
      <c r="B35" s="59"/>
      <c r="C35" s="4"/>
      <c r="D35" s="4"/>
      <c r="E35" s="4"/>
      <c r="F35" s="4"/>
      <c r="G35" s="20"/>
    </row>
    <row r="36" spans="1:8" ht="12.75">
      <c r="A36" s="4"/>
      <c r="B36" s="4"/>
      <c r="C36" s="4"/>
      <c r="D36" s="4"/>
      <c r="E36" s="4"/>
      <c r="F36" s="4"/>
      <c r="G36" s="20"/>
      <c r="H36" s="20"/>
    </row>
    <row r="37" spans="1:8" ht="17.25" customHeight="1">
      <c r="A37" s="4"/>
      <c r="B37" s="4"/>
      <c r="C37" s="4"/>
      <c r="D37" s="4"/>
      <c r="E37" s="4"/>
      <c r="F37" s="4"/>
      <c r="G37" s="20"/>
      <c r="H37" s="20"/>
    </row>
    <row r="38" spans="1:8" ht="14.25" customHeight="1">
      <c r="A38" s="4"/>
      <c r="B38" s="4"/>
      <c r="C38" s="4"/>
      <c r="D38" s="4"/>
      <c r="E38" s="4"/>
      <c r="F38" s="4"/>
      <c r="G38" s="20"/>
      <c r="H38" s="20"/>
    </row>
    <row r="39" spans="1:8" ht="12.75">
      <c r="A39" s="4"/>
      <c r="B39" s="4"/>
      <c r="C39" s="4"/>
      <c r="D39" s="4"/>
      <c r="E39" s="4"/>
      <c r="F39" s="4"/>
      <c r="G39" s="20"/>
      <c r="H39" s="20"/>
    </row>
    <row r="40" spans="7:8" ht="12.75">
      <c r="G40" s="20"/>
      <c r="H40" s="20"/>
    </row>
    <row r="41" spans="7:8" ht="13.5" customHeight="1">
      <c r="G41" s="20"/>
      <c r="H41" s="20"/>
    </row>
    <row r="42" spans="7:8" ht="13.5" customHeight="1">
      <c r="G42" s="20"/>
      <c r="H42" s="20"/>
    </row>
    <row r="43" spans="7:8" ht="13.5" customHeight="1">
      <c r="G43" s="20"/>
      <c r="H43" s="20"/>
    </row>
    <row r="44" spans="7:8" ht="13.5" customHeight="1">
      <c r="G44" s="20"/>
      <c r="H44" s="20"/>
    </row>
    <row r="45" spans="7:8" ht="11.25" customHeight="1">
      <c r="G45" s="20"/>
      <c r="H45" s="20"/>
    </row>
    <row r="46" spans="7:8" ht="12" customHeight="1">
      <c r="G46" s="20"/>
      <c r="H46" s="20"/>
    </row>
    <row r="47" spans="7:8" ht="12.75">
      <c r="G47" s="20"/>
      <c r="H47" s="20"/>
    </row>
    <row r="48" spans="7:8" ht="12.75">
      <c r="G48" s="20"/>
      <c r="H48" s="20"/>
    </row>
    <row r="49" spans="7:8" ht="13.5" customHeight="1">
      <c r="G49" s="20"/>
      <c r="H49" s="20"/>
    </row>
    <row r="50" spans="7:8" ht="13.5" customHeight="1">
      <c r="G50" s="20"/>
      <c r="H50" s="20"/>
    </row>
    <row r="51" spans="7:8" ht="14.25" customHeight="1">
      <c r="G51" s="20"/>
      <c r="H51" s="20"/>
    </row>
    <row r="52" spans="7:8" ht="12.75">
      <c r="G52" s="20"/>
      <c r="H52" s="20"/>
    </row>
    <row r="53" spans="7:8" ht="12.75">
      <c r="G53" s="20"/>
      <c r="H53" s="20"/>
    </row>
    <row r="54" spans="7:8" ht="13.5" customHeight="1">
      <c r="G54" s="20"/>
      <c r="H54" s="20"/>
    </row>
    <row r="55" spans="7:8" ht="13.5" customHeight="1">
      <c r="G55" s="20"/>
      <c r="H55" s="20"/>
    </row>
    <row r="56" spans="7:8" ht="15.75" customHeight="1">
      <c r="G56" s="20"/>
      <c r="H56" s="20"/>
    </row>
    <row r="57" spans="7:8" ht="12.75">
      <c r="G57" s="20"/>
      <c r="H57" s="20"/>
    </row>
    <row r="58" spans="7:8" ht="12.75">
      <c r="G58" s="20"/>
      <c r="H58" s="20"/>
    </row>
    <row r="59" spans="7:8" ht="12.75">
      <c r="G59" s="20"/>
      <c r="H59" s="20"/>
    </row>
    <row r="60" spans="7:8" ht="12.75">
      <c r="G60" s="20"/>
      <c r="H60" s="20"/>
    </row>
    <row r="61" spans="7:8" ht="12.75">
      <c r="G61" s="20"/>
      <c r="H61" s="20"/>
    </row>
    <row r="62" spans="7:8" ht="12.75">
      <c r="G62" s="20"/>
      <c r="H62" s="20"/>
    </row>
    <row r="63" spans="7:8" ht="12.75">
      <c r="G63" s="20"/>
      <c r="H63" s="20"/>
    </row>
    <row r="64" spans="7:8" ht="12.75">
      <c r="G64" s="20"/>
      <c r="H64" s="20"/>
    </row>
    <row r="65" spans="7:8" ht="12.75">
      <c r="G65" s="20"/>
      <c r="H65" s="20"/>
    </row>
    <row r="66" spans="7:8" ht="12.75">
      <c r="G66" s="20"/>
      <c r="H66" s="20"/>
    </row>
    <row r="67" spans="7:8" ht="12.75">
      <c r="G67" s="20"/>
      <c r="H67" s="20"/>
    </row>
    <row r="68" spans="7:8" ht="12.75">
      <c r="G68" s="20"/>
      <c r="H68" s="20"/>
    </row>
    <row r="69" spans="7:8" ht="12.75">
      <c r="G69" s="20"/>
      <c r="H69" s="20"/>
    </row>
    <row r="70" spans="7:8" ht="12.75">
      <c r="G70" s="20"/>
      <c r="H70" s="20"/>
    </row>
    <row r="71" spans="7:8" ht="12.75">
      <c r="G71" s="20"/>
      <c r="H71" s="20"/>
    </row>
    <row r="72" spans="7:8" ht="12.75">
      <c r="G72" s="20"/>
      <c r="H72" s="20"/>
    </row>
    <row r="73" spans="7:8" ht="12.75">
      <c r="G73" s="20"/>
      <c r="H73" s="20"/>
    </row>
    <row r="74" spans="7:8" ht="12.75">
      <c r="G74" s="20"/>
      <c r="H74" s="20"/>
    </row>
  </sheetData>
  <sheetProtection/>
  <mergeCells count="38">
    <mergeCell ref="A30:E30"/>
    <mergeCell ref="B14:C14"/>
    <mergeCell ref="A13:A15"/>
    <mergeCell ref="E13:E14"/>
    <mergeCell ref="A29:E29"/>
    <mergeCell ref="B5:C5"/>
    <mergeCell ref="A6:A9"/>
    <mergeCell ref="E10:E11"/>
    <mergeCell ref="A10:A12"/>
    <mergeCell ref="E17:E19"/>
    <mergeCell ref="A1:E1"/>
    <mergeCell ref="C2:E2"/>
    <mergeCell ref="A3:E3"/>
    <mergeCell ref="B11:C11"/>
    <mergeCell ref="B9:C9"/>
    <mergeCell ref="B10:C10"/>
    <mergeCell ref="A4:E4"/>
    <mergeCell ref="B6:C6"/>
    <mergeCell ref="B7:C7"/>
    <mergeCell ref="B8:C8"/>
    <mergeCell ref="B26:C26"/>
    <mergeCell ref="A21:C21"/>
    <mergeCell ref="B17:C17"/>
    <mergeCell ref="B12:C12"/>
    <mergeCell ref="B13:C13"/>
    <mergeCell ref="B18:C18"/>
    <mergeCell ref="B19:C19"/>
    <mergeCell ref="B15:C15"/>
    <mergeCell ref="A32:E32"/>
    <mergeCell ref="A2:B2"/>
    <mergeCell ref="A20:C20"/>
    <mergeCell ref="B27:C27"/>
    <mergeCell ref="B25:C25"/>
    <mergeCell ref="B22:C22"/>
    <mergeCell ref="B23:C23"/>
    <mergeCell ref="A16:C16"/>
    <mergeCell ref="E23:E26"/>
    <mergeCell ref="B24:C24"/>
  </mergeCells>
  <printOptions/>
  <pageMargins left="0.5905511811023623" right="0.31496062992125984" top="0.7874015748031497" bottom="0.5905511811023623" header="0" footer="0"/>
  <pageSetup cellComments="asDisplayed"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D7"/>
  <sheetViews>
    <sheetView zoomScalePageLayoutView="0" workbookViewId="0" topLeftCell="A1">
      <selection activeCell="D16" sqref="D16"/>
    </sheetView>
  </sheetViews>
  <sheetFormatPr defaultColWidth="11.421875" defaultRowHeight="12.75"/>
  <sheetData>
    <row r="1" spans="1:4" ht="12.75">
      <c r="A1" s="133" t="s">
        <v>96</v>
      </c>
      <c r="B1" s="133" t="s">
        <v>97</v>
      </c>
      <c r="C1" s="133" t="s">
        <v>89</v>
      </c>
      <c r="D1" s="133" t="s">
        <v>91</v>
      </c>
    </row>
    <row r="2" spans="1:4" ht="15">
      <c r="A2" s="71">
        <v>560</v>
      </c>
      <c r="B2" s="70">
        <v>645</v>
      </c>
      <c r="C2" s="133">
        <v>612</v>
      </c>
      <c r="D2" s="133">
        <v>742</v>
      </c>
    </row>
    <row r="3" spans="1:4" ht="15">
      <c r="A3" s="71">
        <v>510</v>
      </c>
      <c r="B3" s="70">
        <v>585</v>
      </c>
      <c r="C3" s="133">
        <v>556</v>
      </c>
      <c r="D3" s="133">
        <v>692</v>
      </c>
    </row>
    <row r="4" spans="1:4" ht="15">
      <c r="A4" s="71">
        <v>450</v>
      </c>
      <c r="B4" s="70">
        <v>585</v>
      </c>
      <c r="C4" s="133">
        <v>501</v>
      </c>
      <c r="D4" s="133">
        <v>673</v>
      </c>
    </row>
    <row r="5" spans="1:4" ht="15">
      <c r="A5" s="71">
        <v>376</v>
      </c>
      <c r="B5" s="70">
        <v>475</v>
      </c>
      <c r="C5" s="133">
        <v>476</v>
      </c>
      <c r="D5" s="133">
        <v>595</v>
      </c>
    </row>
    <row r="6" spans="1:4" ht="15">
      <c r="A6" s="71">
        <v>253</v>
      </c>
      <c r="B6" s="133"/>
      <c r="C6" s="133" t="s">
        <v>103</v>
      </c>
      <c r="D6" s="133">
        <v>385</v>
      </c>
    </row>
    <row r="7" spans="1:4" ht="15.75">
      <c r="A7" s="65"/>
      <c r="B7" s="65"/>
      <c r="C7" s="65"/>
      <c r="D7" s="6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D10"/>
  <sheetViews>
    <sheetView zoomScalePageLayoutView="0" workbookViewId="0" topLeftCell="A1">
      <selection activeCell="A2" sqref="A2:D7"/>
    </sheetView>
  </sheetViews>
  <sheetFormatPr defaultColWidth="11.421875" defaultRowHeight="12.75"/>
  <sheetData>
    <row r="2" spans="1:4" ht="12.75">
      <c r="A2" s="65" t="s">
        <v>96</v>
      </c>
      <c r="B2" s="65" t="s">
        <v>97</v>
      </c>
      <c r="C2" s="65" t="s">
        <v>89</v>
      </c>
      <c r="D2" s="65" t="s">
        <v>91</v>
      </c>
    </row>
    <row r="3" spans="1:4" ht="31.5">
      <c r="A3" s="69" t="s">
        <v>92</v>
      </c>
      <c r="B3" s="70" t="s">
        <v>98</v>
      </c>
      <c r="C3" s="71">
        <v>581</v>
      </c>
      <c r="D3" s="71">
        <v>738</v>
      </c>
    </row>
    <row r="4" spans="1:4" ht="31.5">
      <c r="A4" s="69" t="s">
        <v>93</v>
      </c>
      <c r="B4" s="70" t="s">
        <v>99</v>
      </c>
      <c r="C4" s="71">
        <v>528</v>
      </c>
      <c r="D4" s="71">
        <v>686</v>
      </c>
    </row>
    <row r="5" spans="1:4" ht="31.5">
      <c r="A5" s="69" t="s">
        <v>94</v>
      </c>
      <c r="B5" s="70" t="s">
        <v>100</v>
      </c>
      <c r="C5" s="71">
        <v>475</v>
      </c>
      <c r="D5" s="71">
        <v>665</v>
      </c>
    </row>
    <row r="6" spans="1:4" ht="15.75">
      <c r="A6" s="69" t="s">
        <v>95</v>
      </c>
      <c r="B6" s="70" t="s">
        <v>101</v>
      </c>
      <c r="C6" s="71">
        <v>452</v>
      </c>
      <c r="D6" s="71">
        <v>588</v>
      </c>
    </row>
    <row r="7" spans="1:4" ht="15">
      <c r="A7" s="65"/>
      <c r="B7" s="65"/>
      <c r="C7" s="71" t="s">
        <v>90</v>
      </c>
      <c r="D7" s="71">
        <v>376</v>
      </c>
    </row>
    <row r="8" spans="1:3" ht="15">
      <c r="A8" s="64">
        <v>4.35</v>
      </c>
      <c r="B8" s="63">
        <v>452</v>
      </c>
      <c r="C8" s="63">
        <v>570</v>
      </c>
    </row>
    <row r="9" spans="1:3" ht="15">
      <c r="A9" s="64"/>
      <c r="B9" s="65" t="s">
        <v>90</v>
      </c>
      <c r="C9" s="63">
        <v>373</v>
      </c>
    </row>
    <row r="10" spans="1:3" ht="15.75">
      <c r="A10" s="66"/>
      <c r="B10" s="67"/>
      <c r="C10" s="68"/>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G61"/>
  <sheetViews>
    <sheetView view="pageLayout" workbookViewId="0" topLeftCell="A1">
      <selection activeCell="A47" sqref="A47"/>
    </sheetView>
  </sheetViews>
  <sheetFormatPr defaultColWidth="11.421875" defaultRowHeight="12.75"/>
  <cols>
    <col min="1" max="1" width="89.421875" style="0" customWidth="1"/>
    <col min="7" max="7" width="18.8515625" style="0" customWidth="1"/>
  </cols>
  <sheetData>
    <row r="1" spans="1:7" ht="18">
      <c r="A1" s="19" t="s">
        <v>28</v>
      </c>
      <c r="B1" s="6"/>
      <c r="C1" s="6"/>
      <c r="D1" s="6"/>
      <c r="E1" s="6"/>
      <c r="F1" s="6"/>
      <c r="G1" s="6"/>
    </row>
    <row r="2" spans="1:7" ht="15.75">
      <c r="A2" s="7"/>
      <c r="B2" s="6"/>
      <c r="C2" s="6"/>
      <c r="D2" s="6"/>
      <c r="E2" s="6"/>
      <c r="F2" s="6"/>
      <c r="G2" s="6"/>
    </row>
    <row r="3" spans="1:7" ht="15.75">
      <c r="A3" s="7" t="s">
        <v>61</v>
      </c>
      <c r="B3" s="6"/>
      <c r="C3" s="6"/>
      <c r="D3" s="6"/>
      <c r="E3" s="6"/>
      <c r="F3" s="6"/>
      <c r="G3" s="6"/>
    </row>
    <row r="4" spans="1:7" ht="12.75">
      <c r="A4" s="32" t="s">
        <v>64</v>
      </c>
      <c r="B4" s="6"/>
      <c r="C4" s="6"/>
      <c r="D4" s="6"/>
      <c r="E4" s="6"/>
      <c r="F4" s="6"/>
      <c r="G4" s="6"/>
    </row>
    <row r="5" spans="1:7" ht="15">
      <c r="A5" s="8" t="s">
        <v>29</v>
      </c>
      <c r="B5" s="6"/>
      <c r="C5" s="6"/>
      <c r="D5" s="6"/>
      <c r="E5" s="6"/>
      <c r="F5" s="6"/>
      <c r="G5" s="6"/>
    </row>
    <row r="6" spans="1:7" ht="12.75">
      <c r="A6" s="9"/>
      <c r="B6" s="6"/>
      <c r="C6" s="6"/>
      <c r="D6" s="6"/>
      <c r="E6" s="6"/>
      <c r="F6" s="6"/>
      <c r="G6" s="6"/>
    </row>
    <row r="7" spans="1:7" ht="15">
      <c r="A7" s="10" t="s">
        <v>30</v>
      </c>
      <c r="B7" s="6"/>
      <c r="C7" s="6"/>
      <c r="D7" s="6"/>
      <c r="E7" s="6"/>
      <c r="F7" s="6"/>
      <c r="G7" s="6"/>
    </row>
    <row r="8" spans="1:7" ht="29.25">
      <c r="A8" s="10" t="s">
        <v>31</v>
      </c>
      <c r="B8" s="6"/>
      <c r="C8" s="6"/>
      <c r="D8" s="6"/>
      <c r="E8" s="6"/>
      <c r="F8" s="6"/>
      <c r="G8" s="6"/>
    </row>
    <row r="9" spans="1:7" ht="15">
      <c r="A9" s="10" t="s">
        <v>32</v>
      </c>
      <c r="B9" s="6"/>
      <c r="C9" s="6"/>
      <c r="D9" s="6"/>
      <c r="E9" s="6"/>
      <c r="F9" s="6"/>
      <c r="G9" s="6"/>
    </row>
    <row r="10" spans="1:7" ht="43.5">
      <c r="A10" s="10" t="s">
        <v>33</v>
      </c>
      <c r="B10" s="6"/>
      <c r="C10" s="6"/>
      <c r="D10" s="6"/>
      <c r="E10" s="6"/>
      <c r="F10" s="6"/>
      <c r="G10" s="6"/>
    </row>
    <row r="11" spans="1:7" ht="15">
      <c r="A11" s="11"/>
      <c r="B11" s="6"/>
      <c r="C11" s="6"/>
      <c r="D11" s="6"/>
      <c r="E11" s="6"/>
      <c r="F11" s="6"/>
      <c r="G11" s="6"/>
    </row>
    <row r="12" spans="1:7" ht="15">
      <c r="A12" s="8" t="s">
        <v>34</v>
      </c>
      <c r="B12" s="6"/>
      <c r="C12" s="6"/>
      <c r="D12" s="6"/>
      <c r="E12" s="6"/>
      <c r="F12" s="6"/>
      <c r="G12" s="6"/>
    </row>
    <row r="13" spans="1:7" ht="12.75">
      <c r="A13" s="12"/>
      <c r="B13" s="6"/>
      <c r="C13" s="6"/>
      <c r="D13" s="6"/>
      <c r="E13" s="6"/>
      <c r="F13" s="6"/>
      <c r="G13" s="6"/>
    </row>
    <row r="14" spans="1:7" ht="29.25">
      <c r="A14" s="10" t="s">
        <v>35</v>
      </c>
      <c r="B14" s="6"/>
      <c r="C14" s="6"/>
      <c r="D14" s="6"/>
      <c r="E14" s="6"/>
      <c r="F14" s="6"/>
      <c r="G14" s="6"/>
    </row>
    <row r="15" spans="1:7" ht="29.25">
      <c r="A15" s="10" t="s">
        <v>36</v>
      </c>
      <c r="B15" s="6"/>
      <c r="C15" s="6"/>
      <c r="D15" s="6"/>
      <c r="E15" s="6"/>
      <c r="F15" s="6"/>
      <c r="G15" s="6"/>
    </row>
    <row r="16" spans="1:7" ht="29.25">
      <c r="A16" s="10" t="s">
        <v>37</v>
      </c>
      <c r="B16" s="6"/>
      <c r="C16" s="6"/>
      <c r="D16" s="6"/>
      <c r="E16" s="6"/>
      <c r="F16" s="6"/>
      <c r="G16" s="6"/>
    </row>
    <row r="17" spans="1:7" ht="29.25">
      <c r="A17" s="10" t="s">
        <v>38</v>
      </c>
      <c r="B17" s="6"/>
      <c r="C17" s="6"/>
      <c r="D17" s="6"/>
      <c r="E17" s="6"/>
      <c r="F17" s="6"/>
      <c r="G17" s="6"/>
    </row>
    <row r="18" spans="1:7" ht="29.25">
      <c r="A18" s="10" t="s">
        <v>39</v>
      </c>
      <c r="B18" s="6"/>
      <c r="C18" s="6"/>
      <c r="D18" s="6"/>
      <c r="E18" s="6"/>
      <c r="F18" s="6"/>
      <c r="G18" s="6"/>
    </row>
    <row r="19" spans="1:7" ht="15">
      <c r="A19" s="10"/>
      <c r="B19" s="6"/>
      <c r="C19" s="6"/>
      <c r="D19" s="6"/>
      <c r="E19" s="6"/>
      <c r="F19" s="6"/>
      <c r="G19" s="6"/>
    </row>
    <row r="20" spans="1:7" ht="15">
      <c r="A20" s="11"/>
      <c r="B20" s="6"/>
      <c r="C20" s="6"/>
      <c r="D20" s="6"/>
      <c r="E20" s="6"/>
      <c r="F20" s="6"/>
      <c r="G20" s="6"/>
    </row>
    <row r="21" spans="1:7" ht="30">
      <c r="A21" s="13" t="s">
        <v>63</v>
      </c>
      <c r="B21" s="6"/>
      <c r="C21" s="6"/>
      <c r="D21" s="6"/>
      <c r="E21" s="6"/>
      <c r="F21" s="6"/>
      <c r="G21" s="6"/>
    </row>
    <row r="22" spans="1:7" ht="15">
      <c r="A22" s="11"/>
      <c r="B22" s="6"/>
      <c r="C22" s="6"/>
      <c r="D22" s="6"/>
      <c r="E22" s="6"/>
      <c r="F22" s="6"/>
      <c r="G22" s="6"/>
    </row>
    <row r="23" spans="1:7" ht="15">
      <c r="A23" s="14" t="s">
        <v>40</v>
      </c>
      <c r="B23" s="6"/>
      <c r="C23" s="6"/>
      <c r="D23" s="6"/>
      <c r="E23" s="6"/>
      <c r="F23" s="6"/>
      <c r="G23" s="6"/>
    </row>
    <row r="24" spans="1:7" ht="15">
      <c r="A24" s="11"/>
      <c r="B24" s="6"/>
      <c r="C24" s="6"/>
      <c r="D24" s="6"/>
      <c r="E24" s="6"/>
      <c r="F24" s="6"/>
      <c r="G24" s="6"/>
    </row>
    <row r="25" spans="1:7" ht="29.25">
      <c r="A25" s="10" t="s">
        <v>41</v>
      </c>
      <c r="B25" s="6"/>
      <c r="C25" s="6"/>
      <c r="D25" s="6"/>
      <c r="E25" s="6"/>
      <c r="F25" s="6"/>
      <c r="G25" s="6"/>
    </row>
    <row r="26" spans="1:7" ht="29.25">
      <c r="A26" s="10" t="s">
        <v>42</v>
      </c>
      <c r="B26" s="6"/>
      <c r="C26" s="6"/>
      <c r="D26" s="6"/>
      <c r="E26" s="6"/>
      <c r="F26" s="6"/>
      <c r="G26" s="6"/>
    </row>
    <row r="27" spans="1:7" ht="29.25">
      <c r="A27" s="10" t="s">
        <v>43</v>
      </c>
      <c r="B27" s="6"/>
      <c r="C27" s="6"/>
      <c r="D27" s="6"/>
      <c r="E27" s="6"/>
      <c r="F27" s="6"/>
      <c r="G27" s="6"/>
    </row>
    <row r="28" spans="1:7" ht="43.5">
      <c r="A28" s="10" t="s">
        <v>44</v>
      </c>
      <c r="B28" s="6"/>
      <c r="C28" s="6"/>
      <c r="D28" s="6"/>
      <c r="E28" s="6"/>
      <c r="F28" s="6"/>
      <c r="G28" s="6"/>
    </row>
    <row r="29" spans="1:7" ht="29.25">
      <c r="A29" s="10" t="s">
        <v>45</v>
      </c>
      <c r="B29" s="6"/>
      <c r="C29" s="6"/>
      <c r="D29" s="6"/>
      <c r="E29" s="6"/>
      <c r="F29" s="6"/>
      <c r="G29" s="6"/>
    </row>
    <row r="30" spans="1:7" ht="72">
      <c r="A30" s="10" t="s">
        <v>46</v>
      </c>
      <c r="B30" s="6"/>
      <c r="C30" s="6"/>
      <c r="D30" s="6"/>
      <c r="E30" s="6"/>
      <c r="F30" s="6"/>
      <c r="G30" s="6"/>
    </row>
    <row r="31" spans="1:7" ht="14.25">
      <c r="A31" s="15"/>
      <c r="B31" s="6"/>
      <c r="C31" s="6"/>
      <c r="D31" s="6"/>
      <c r="E31" s="6"/>
      <c r="F31" s="6"/>
      <c r="G31" s="6"/>
    </row>
    <row r="32" spans="1:7" ht="15">
      <c r="A32" s="14" t="s">
        <v>47</v>
      </c>
      <c r="B32" s="6"/>
      <c r="C32" s="6"/>
      <c r="D32" s="6"/>
      <c r="E32" s="6"/>
      <c r="F32" s="6"/>
      <c r="G32" s="6"/>
    </row>
    <row r="33" spans="1:7" ht="15">
      <c r="A33" s="14"/>
      <c r="B33" s="6"/>
      <c r="C33" s="6"/>
      <c r="D33" s="6"/>
      <c r="E33" s="6"/>
      <c r="F33" s="6"/>
      <c r="G33" s="6"/>
    </row>
    <row r="34" spans="1:7" ht="29.25">
      <c r="A34" s="10" t="s">
        <v>48</v>
      </c>
      <c r="B34" s="6"/>
      <c r="C34" s="6"/>
      <c r="D34" s="6"/>
      <c r="E34" s="6"/>
      <c r="F34" s="6"/>
      <c r="G34" s="6"/>
    </row>
    <row r="35" spans="1:7" ht="57.75">
      <c r="A35" s="10" t="s">
        <v>49</v>
      </c>
      <c r="B35" s="6"/>
      <c r="C35" s="6"/>
      <c r="D35" s="6"/>
      <c r="E35" s="6"/>
      <c r="F35" s="6"/>
      <c r="G35" s="6"/>
    </row>
    <row r="36" spans="1:7" ht="15">
      <c r="A36" s="10" t="s">
        <v>50</v>
      </c>
      <c r="B36" s="6"/>
      <c r="C36" s="6"/>
      <c r="D36" s="6"/>
      <c r="E36" s="6"/>
      <c r="F36" s="6"/>
      <c r="G36" s="6"/>
    </row>
    <row r="37" spans="1:7" ht="14.25">
      <c r="A37" s="15"/>
      <c r="B37" s="6"/>
      <c r="C37" s="6"/>
      <c r="D37" s="6"/>
      <c r="E37" s="6"/>
      <c r="F37" s="6"/>
      <c r="G37" s="6"/>
    </row>
    <row r="38" spans="1:7" ht="15">
      <c r="A38" s="14" t="s">
        <v>51</v>
      </c>
      <c r="B38" s="6"/>
      <c r="C38" s="6"/>
      <c r="D38" s="6"/>
      <c r="E38" s="6"/>
      <c r="F38" s="6"/>
      <c r="G38" s="6"/>
    </row>
    <row r="39" spans="1:7" ht="15">
      <c r="A39" s="14"/>
      <c r="B39" s="6"/>
      <c r="C39" s="6"/>
      <c r="D39" s="6"/>
      <c r="E39" s="6"/>
      <c r="F39" s="6"/>
      <c r="G39" s="6"/>
    </row>
    <row r="40" spans="1:7" ht="29.25">
      <c r="A40" s="10" t="s">
        <v>52</v>
      </c>
      <c r="B40" s="6"/>
      <c r="C40" s="6"/>
      <c r="D40" s="6"/>
      <c r="E40" s="6"/>
      <c r="F40" s="6"/>
      <c r="G40" s="6"/>
    </row>
    <row r="41" spans="1:7" ht="57.75">
      <c r="A41" s="10" t="s">
        <v>53</v>
      </c>
      <c r="B41" s="6"/>
      <c r="C41" s="6"/>
      <c r="D41" s="6"/>
      <c r="E41" s="6"/>
      <c r="F41" s="6"/>
      <c r="G41" s="6"/>
    </row>
    <row r="42" spans="1:7" ht="57.75">
      <c r="A42" s="10" t="s">
        <v>54</v>
      </c>
      <c r="B42" s="6"/>
      <c r="C42" s="6"/>
      <c r="D42" s="6"/>
      <c r="E42" s="6"/>
      <c r="F42" s="6"/>
      <c r="G42" s="6"/>
    </row>
    <row r="43" spans="1:7" ht="14.25">
      <c r="A43" s="15"/>
      <c r="B43" s="6"/>
      <c r="C43" s="6"/>
      <c r="D43" s="6"/>
      <c r="E43" s="6"/>
      <c r="F43" s="6"/>
      <c r="G43" s="6"/>
    </row>
    <row r="44" spans="1:7" ht="15">
      <c r="A44" s="8" t="s">
        <v>55</v>
      </c>
      <c r="B44" s="6"/>
      <c r="C44" s="6"/>
      <c r="D44" s="6"/>
      <c r="E44" s="6"/>
      <c r="F44" s="6"/>
      <c r="G44" s="6"/>
    </row>
    <row r="45" spans="1:7" ht="58.5">
      <c r="A45" s="16" t="s">
        <v>56</v>
      </c>
      <c r="B45" s="6"/>
      <c r="C45" s="6"/>
      <c r="D45" s="6"/>
      <c r="E45" s="6"/>
      <c r="F45" s="6"/>
      <c r="G45" s="6"/>
    </row>
    <row r="46" spans="1:7" ht="43.5">
      <c r="A46" s="10" t="s">
        <v>57</v>
      </c>
      <c r="B46" s="6"/>
      <c r="C46" s="6"/>
      <c r="D46" s="6"/>
      <c r="E46" s="6"/>
      <c r="F46" s="6"/>
      <c r="G46" s="6"/>
    </row>
    <row r="47" spans="1:7" ht="72">
      <c r="A47" s="10" t="s">
        <v>58</v>
      </c>
      <c r="B47" s="6"/>
      <c r="C47" s="6"/>
      <c r="D47" s="6"/>
      <c r="E47" s="6"/>
      <c r="F47" s="6"/>
      <c r="G47" s="6"/>
    </row>
    <row r="48" spans="1:7" ht="20.25">
      <c r="A48" s="17"/>
      <c r="B48" s="6"/>
      <c r="C48" s="6"/>
      <c r="D48" s="6"/>
      <c r="E48" s="6"/>
      <c r="F48" s="6"/>
      <c r="G48" s="6"/>
    </row>
    <row r="49" spans="1:7" ht="15.75">
      <c r="A49" s="18" t="s">
        <v>59</v>
      </c>
      <c r="B49" s="6"/>
      <c r="C49" s="6"/>
      <c r="D49" s="6"/>
      <c r="E49" s="6"/>
      <c r="F49" s="6"/>
      <c r="G49" s="6"/>
    </row>
    <row r="50" spans="1:7" ht="15">
      <c r="A50" s="11"/>
      <c r="B50" s="6"/>
      <c r="C50" s="6"/>
      <c r="D50" s="6"/>
      <c r="E50" s="6"/>
      <c r="F50" s="6"/>
      <c r="G50" s="6"/>
    </row>
    <row r="51" spans="1:7" ht="15">
      <c r="A51" s="10" t="s">
        <v>80</v>
      </c>
      <c r="B51" s="6"/>
      <c r="C51" s="6"/>
      <c r="D51" s="6"/>
      <c r="E51" s="6"/>
      <c r="F51" s="6"/>
      <c r="G51" s="6"/>
    </row>
    <row r="52" spans="1:7" ht="15">
      <c r="A52" s="53" t="s">
        <v>83</v>
      </c>
      <c r="B52" s="6"/>
      <c r="C52" s="6"/>
      <c r="D52" s="6"/>
      <c r="E52" s="6"/>
      <c r="F52" s="6"/>
      <c r="G52" s="6"/>
    </row>
    <row r="53" spans="1:7" ht="15">
      <c r="A53" s="53" t="s">
        <v>60</v>
      </c>
      <c r="B53" s="6"/>
      <c r="C53" s="6"/>
      <c r="D53" s="6"/>
      <c r="E53" s="6"/>
      <c r="F53" s="6"/>
      <c r="G53" s="6"/>
    </row>
    <row r="54" spans="1:7" ht="15">
      <c r="A54" s="10"/>
      <c r="B54" s="6"/>
      <c r="C54" s="6"/>
      <c r="D54" s="6"/>
      <c r="E54" s="6"/>
      <c r="F54" s="6"/>
      <c r="G54" s="6"/>
    </row>
    <row r="55" spans="1:7" ht="15">
      <c r="A55" s="10" t="s">
        <v>84</v>
      </c>
      <c r="B55" s="6"/>
      <c r="C55" s="6"/>
      <c r="D55" s="6"/>
      <c r="E55" s="6"/>
      <c r="F55" s="6"/>
      <c r="G55" s="6"/>
    </row>
    <row r="56" spans="1:7" ht="15">
      <c r="A56" s="53" t="s">
        <v>82</v>
      </c>
      <c r="B56" s="6"/>
      <c r="C56" s="6"/>
      <c r="D56" s="6"/>
      <c r="E56" s="6"/>
      <c r="F56" s="6"/>
      <c r="G56" s="6"/>
    </row>
    <row r="57" spans="1:7" ht="15">
      <c r="A57" s="53" t="s">
        <v>81</v>
      </c>
      <c r="B57" s="6"/>
      <c r="C57" s="6"/>
      <c r="D57" s="6"/>
      <c r="E57" s="6"/>
      <c r="F57" s="6"/>
      <c r="G57" s="6"/>
    </row>
    <row r="58" spans="2:7" ht="12.75">
      <c r="B58" s="6"/>
      <c r="C58" s="6"/>
      <c r="D58" s="6"/>
      <c r="E58" s="6"/>
      <c r="F58" s="6"/>
      <c r="G58" s="6"/>
    </row>
    <row r="59" spans="2:7" ht="12.75">
      <c r="B59" s="6"/>
      <c r="C59" s="6"/>
      <c r="D59" s="6"/>
      <c r="E59" s="6"/>
      <c r="F59" s="6"/>
      <c r="G59" s="6"/>
    </row>
    <row r="60" spans="1:7" ht="15">
      <c r="A60" s="53"/>
      <c r="B60" s="6"/>
      <c r="C60" s="6"/>
      <c r="D60" s="6"/>
      <c r="E60" s="6"/>
      <c r="F60" s="6"/>
      <c r="G60" s="6"/>
    </row>
    <row r="61" ht="15">
      <c r="A61" s="53"/>
    </row>
  </sheetData>
  <sheetProtection/>
  <printOptions/>
  <pageMargins left="0.984251968503937" right="0.3937007874015748"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COLEGIO DE INGENIEROS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COMP-1</dc:creator>
  <cp:keywords/>
  <dc:description/>
  <cp:lastModifiedBy>Colegio de Ing Fores</cp:lastModifiedBy>
  <cp:lastPrinted>2014-11-26T12:36:47Z</cp:lastPrinted>
  <dcterms:created xsi:type="dcterms:W3CDTF">2002-07-10T21:00:59Z</dcterms:created>
  <dcterms:modified xsi:type="dcterms:W3CDTF">2020-05-20T12:30:32Z</dcterms:modified>
  <cp:category/>
  <cp:version/>
  <cp:contentType/>
  <cp:contentStatus/>
</cp:coreProperties>
</file>