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agrounlpeduar-my.sharepoint.com/personal/mpf_agro_unlp_edu_ar/Documents/EcoFtal/Ciclo nutrientes/"/>
    </mc:Choice>
  </mc:AlternateContent>
  <xr:revisionPtr revIDLastSave="2" documentId="8_{CE3F3DD5-043B-46F3-8CCE-4226FEB4D30C}" xr6:coauthVersionLast="46" xr6:coauthVersionMax="46" xr10:uidLastSave="{9B8D3F4C-2C7D-461C-B9EB-6E5F8AC245DF}"/>
  <bookViews>
    <workbookView xWindow="-120" yWindow="-120" windowWidth="20730" windowHeight="11160" activeTab="1" xr2:uid="{00000000-000D-0000-FFFF-FFFF00000000}"/>
  </bookViews>
  <sheets>
    <sheet name="Impacto de la cosecha" sheetId="1" r:id="rId1"/>
    <sheet name="Ciclo del 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 r="D42" i="1"/>
  <c r="C42" i="1"/>
  <c r="F42" i="1" l="1"/>
  <c r="G42" i="1"/>
  <c r="H42" i="1"/>
  <c r="H36" i="1"/>
  <c r="H34" i="1"/>
  <c r="G34" i="1"/>
  <c r="G36" i="1" s="1"/>
  <c r="F34" i="1"/>
  <c r="F36" i="1" s="1"/>
  <c r="E34" i="1"/>
  <c r="E36" i="1" s="1"/>
  <c r="D34" i="1"/>
  <c r="D36" i="1" s="1"/>
  <c r="C34" i="1"/>
  <c r="C36" i="1" s="1"/>
</calcChain>
</file>

<file path=xl/sharedStrings.xml><?xml version="1.0" encoding="utf-8"?>
<sst xmlns="http://schemas.openxmlformats.org/spreadsheetml/2006/main" count="66" uniqueCount="38">
  <si>
    <t xml:space="preserve">Tabla 1. </t>
  </si>
  <si>
    <t>C</t>
  </si>
  <si>
    <t>N</t>
  </si>
  <si>
    <t>P</t>
  </si>
  <si>
    <t>K</t>
  </si>
  <si>
    <t>Ca</t>
  </si>
  <si>
    <t>Mg</t>
  </si>
  <si>
    <t>Hojas</t>
  </si>
  <si>
    <t>Ramas &lt; 1 cm</t>
  </si>
  <si>
    <t>Ramas 1- 5 cm</t>
  </si>
  <si>
    <t>Corteza</t>
  </si>
  <si>
    <t>Fuste s/c</t>
  </si>
  <si>
    <t>Mineralomasa kg/ha</t>
  </si>
  <si>
    <t xml:space="preserve">Ca </t>
  </si>
  <si>
    <t>RESIDUOS DE LA COSECHA (hojas + ramas)</t>
  </si>
  <si>
    <t>Coeficiente de VOLATILIZACION</t>
  </si>
  <si>
    <t>eliminación por combustión</t>
  </si>
  <si>
    <t>eliminación por combustión del mantillo</t>
  </si>
  <si>
    <t>ESCENARIO de exportación</t>
  </si>
  <si>
    <t>A-fuste c/corteza</t>
  </si>
  <si>
    <t>B-arboles completos</t>
  </si>
  <si>
    <t>C-fuste c/corteza y quema de residuos</t>
  </si>
  <si>
    <r>
      <t>Biomasa (Mg ha</t>
    </r>
    <r>
      <rPr>
        <vertAlign val="superscript"/>
        <sz val="11"/>
        <color theme="1"/>
        <rFont val="Calibri"/>
        <family val="2"/>
        <scheme val="minor"/>
      </rPr>
      <t>-1</t>
    </r>
    <r>
      <rPr>
        <sz val="11"/>
        <color theme="1"/>
        <rFont val="Calibri"/>
        <family val="2"/>
        <scheme val="minor"/>
      </rPr>
      <t>)</t>
    </r>
  </si>
  <si>
    <r>
      <t>Concentración (kg.Mg</t>
    </r>
    <r>
      <rPr>
        <vertAlign val="superscript"/>
        <sz val="10"/>
        <color theme="1"/>
        <rFont val="Arial"/>
        <family val="2"/>
      </rPr>
      <t>-1</t>
    </r>
    <r>
      <rPr>
        <sz val="10"/>
        <color theme="1"/>
        <rFont val="Arial"/>
        <family val="2"/>
      </rPr>
      <t>)*</t>
    </r>
  </si>
  <si>
    <r>
      <t>Tabla 3. Contenido de nutrientes (kg.ha</t>
    </r>
    <r>
      <rPr>
        <b/>
        <vertAlign val="superscript"/>
        <sz val="10"/>
        <rFont val="Arial"/>
        <family val="2"/>
      </rPr>
      <t>-1</t>
    </r>
    <r>
      <rPr>
        <b/>
        <sz val="10"/>
        <rFont val="Arial"/>
        <family val="2"/>
      </rPr>
      <t xml:space="preserve">) que se elimina por combustión de los residuos de cosecha en una plantación de </t>
    </r>
    <r>
      <rPr>
        <b/>
        <i/>
        <sz val="10"/>
        <rFont val="Arial"/>
        <family val="2"/>
      </rPr>
      <t>E. grandis</t>
    </r>
    <r>
      <rPr>
        <b/>
        <sz val="10"/>
        <rFont val="Arial"/>
        <family val="2"/>
      </rPr>
      <t xml:space="preserve"> de Entre Ríos. </t>
    </r>
  </si>
  <si>
    <r>
      <t>cálculos a real</t>
    </r>
    <r>
      <rPr>
        <sz val="10"/>
        <color theme="1"/>
        <rFont val="Arial"/>
        <family val="2"/>
      </rPr>
      <t>iz</t>
    </r>
    <r>
      <rPr>
        <sz val="10"/>
        <rFont val="Arial"/>
        <family val="2"/>
      </rPr>
      <t>ar</t>
    </r>
  </si>
  <si>
    <r>
      <t>Tabla 1. Biomasa (Mg.ha</t>
    </r>
    <r>
      <rPr>
        <b/>
        <vertAlign val="superscript"/>
        <sz val="10"/>
        <rFont val="Arial"/>
        <family val="2"/>
      </rPr>
      <t>-1</t>
    </r>
    <r>
      <rPr>
        <b/>
        <sz val="10"/>
        <rFont val="Arial"/>
        <family val="2"/>
      </rPr>
      <t>) y concentración  de nutrientes (kg.Mg</t>
    </r>
    <r>
      <rPr>
        <b/>
        <vertAlign val="superscript"/>
        <sz val="10"/>
        <rFont val="Arial"/>
        <family val="2"/>
      </rPr>
      <t>-1</t>
    </r>
    <r>
      <rPr>
        <b/>
        <sz val="10"/>
        <rFont val="Arial"/>
        <family val="2"/>
      </rPr>
      <t xml:space="preserve">)* en una plantación de </t>
    </r>
    <r>
      <rPr>
        <b/>
        <i/>
        <sz val="10"/>
        <rFont val="Arial"/>
        <family val="2"/>
      </rPr>
      <t xml:space="preserve">E. grandis </t>
    </r>
    <r>
      <rPr>
        <b/>
        <sz val="10"/>
        <rFont val="Arial"/>
        <family val="2"/>
      </rPr>
      <t xml:space="preserve">de Entre Ríos. </t>
    </r>
  </si>
  <si>
    <t>Contenido de nutrientes del mantillo</t>
  </si>
  <si>
    <r>
      <t>Tabla 5. Contenido de nutrientes (kg.ha</t>
    </r>
    <r>
      <rPr>
        <b/>
        <vertAlign val="superscript"/>
        <sz val="10"/>
        <rFont val="Arial"/>
        <family val="2"/>
      </rPr>
      <t>-1</t>
    </r>
    <r>
      <rPr>
        <b/>
        <sz val="10"/>
        <rFont val="Arial"/>
        <family val="2"/>
      </rPr>
      <t xml:space="preserve">) que se exporta del sistema en tres escenarios de cosechas diferentes (A, B y C)  en una plantación de  </t>
    </r>
    <r>
      <rPr>
        <b/>
        <i/>
        <sz val="10"/>
        <rFont val="Arial"/>
        <family val="2"/>
      </rPr>
      <t xml:space="preserve">E. grandis </t>
    </r>
    <r>
      <rPr>
        <b/>
        <sz val="10"/>
        <rFont val="Arial"/>
        <family val="2"/>
      </rPr>
      <t xml:space="preserve"> Entre Ríos. </t>
    </r>
  </si>
  <si>
    <r>
      <t>Tabla 4. Eliminación por combustión del contenido de nutrientes del mantillo (kg.ha</t>
    </r>
    <r>
      <rPr>
        <b/>
        <vertAlign val="superscript"/>
        <sz val="10"/>
        <rFont val="Arial"/>
        <family val="2"/>
      </rPr>
      <t>-1</t>
    </r>
    <r>
      <rPr>
        <b/>
        <sz val="10"/>
        <rFont val="Arial"/>
        <family val="2"/>
      </rPr>
      <t xml:space="preserve">) en una plantación de </t>
    </r>
    <r>
      <rPr>
        <b/>
        <i/>
        <sz val="10"/>
        <rFont val="Arial"/>
        <family val="2"/>
      </rPr>
      <t>E. grandis</t>
    </r>
    <r>
      <rPr>
        <b/>
        <sz val="10"/>
        <rFont val="Arial"/>
        <family val="2"/>
      </rPr>
      <t xml:space="preserve"> de Entre Ríos. </t>
    </r>
  </si>
  <si>
    <r>
      <t>Tabla 2.Contenido de nutrientes por compartimento (kg.ha</t>
    </r>
    <r>
      <rPr>
        <b/>
        <vertAlign val="superscript"/>
        <sz val="10"/>
        <rFont val="Arial"/>
        <family val="2"/>
      </rPr>
      <t>-1</t>
    </r>
    <r>
      <rPr>
        <b/>
        <sz val="10"/>
        <rFont val="Arial"/>
        <family val="2"/>
      </rPr>
      <t xml:space="preserve">) en una plantación de </t>
    </r>
    <r>
      <rPr>
        <b/>
        <i/>
        <sz val="10"/>
        <rFont val="Arial"/>
        <family val="2"/>
      </rPr>
      <t xml:space="preserve">E. grandis </t>
    </r>
    <r>
      <rPr>
        <b/>
        <sz val="10"/>
        <rFont val="Arial"/>
        <family val="2"/>
      </rPr>
      <t xml:space="preserve">de Entre Ríos. </t>
    </r>
  </si>
  <si>
    <t>Requerimiento</t>
  </si>
  <si>
    <t>Retención</t>
  </si>
  <si>
    <t>Redistribución</t>
  </si>
  <si>
    <t xml:space="preserve">Retorno </t>
  </si>
  <si>
    <t>Absorción</t>
  </si>
  <si>
    <t> Parámetro</t>
  </si>
  <si>
    <r>
      <t>Nitrógeno (kg.ha</t>
    </r>
    <r>
      <rPr>
        <b/>
        <vertAlign val="superscript"/>
        <sz val="10"/>
        <color rgb="FF000000"/>
        <rFont val="Arial"/>
        <family val="2"/>
      </rPr>
      <t>-1</t>
    </r>
    <r>
      <rPr>
        <b/>
        <sz val="10"/>
        <color rgb="FF000000"/>
        <rFont val="Arial"/>
        <family val="2"/>
      </rPr>
      <t>.año</t>
    </r>
    <r>
      <rPr>
        <b/>
        <vertAlign val="superscript"/>
        <sz val="10"/>
        <color rgb="FF000000"/>
        <rFont val="Arial"/>
        <family val="2"/>
      </rPr>
      <t>-1</t>
    </r>
    <r>
      <rPr>
        <b/>
        <sz val="10"/>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</si>
</sst>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name val="Arial"/>
      <family val="2"/>
    </font>
    <font>
      <sz val="10"/>
      <name val="Arial"/>
      <family val="2"/>
    </font>
    <font>
      <sz val="10"/>
      <color rgb="FFFF0000"/>
      <name val="Arial"/>
      <family val="2"/>
    </font>
    <font>
      <b/>
      <sz val="10"/>
      <color rgb="FFFF0000"/>
      <name val="Arial"/>
      <family val="2"/>
    </font>
    <font>
      <b/>
      <i/>
      <sz val="10"/>
      <name val="Arial"/>
      <family val="2"/>
    </font>
    <font>
      <sz val="10"/>
      <color theme="1"/>
      <name val="Arial"/>
      <family val="2"/>
    </font>
    <font>
      <vertAlign val="superscript"/>
      <sz val="10"/>
      <color theme="1"/>
      <name val="Arial"/>
      <family val="2"/>
    </font>
    <font>
      <vertAlign val="superscript"/>
      <sz val="11"/>
      <color theme="1"/>
      <name val="Calibri"/>
      <family val="2"/>
      <scheme val="minor"/>
    </font>
    <font>
      <b/>
      <vertAlign val="superscript"/>
      <sz val="10"/>
      <name val="Arial"/>
      <family val="2"/>
    </font>
    <font>
      <sz val="11"/>
      <color rgb="FFFF0000"/>
      <name val="Calibri"/>
      <family val="2"/>
      <scheme val="minor"/>
    </font>
    <font>
      <sz val="10"/>
      <color theme="1"/>
      <name val="Times New Roman"/>
      <family val="1"/>
    </font>
    <font>
      <b/>
      <sz val="10"/>
      <color rgb="FF000000"/>
      <name val="Arial"/>
      <family val="2"/>
    </font>
    <font>
      <b/>
      <vertAlign val="superscript"/>
      <sz val="10"/>
      <color rgb="FF000000"/>
      <name val="Arial"/>
      <family val="2"/>
    </font>
    <font>
      <sz val="10"/>
      <color rgb="FF000000"/>
      <name val="Arial"/>
      <family val="2"/>
    </font>
    <font>
      <sz val="11"/>
      <color theme="1"/>
      <name val="Arial"/>
      <family val="2"/>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right/>
      <top/>
      <bottom style="medium">
        <color rgb="FF000000"/>
      </bottom>
      <diagonal/>
    </border>
    <border>
      <left/>
      <right/>
      <top/>
      <bottom style="medium">
        <color indexed="64"/>
      </bottom>
      <diagonal/>
    </border>
  </borders>
  <cellStyleXfs count="1">
    <xf numFmtId="0" fontId="0" fillId="0" borderId="0"/>
  </cellStyleXfs>
  <cellXfs count="23">
    <xf numFmtId="0" fontId="0" fillId="0" borderId="0" xfId="0"/>
    <xf numFmtId="0" fontId="1" fillId="0" borderId="0" xfId="0" applyFont="1" applyAlignment="1">
      <alignment horizontal="left"/>
    </xf>
    <xf numFmtId="0" fontId="2" fillId="0" borderId="0" xfId="0" applyFont="1"/>
    <xf numFmtId="0" fontId="0" fillId="0" borderId="0" xfId="0" applyFill="1"/>
    <xf numFmtId="0" fontId="3" fillId="0" borderId="0" xfId="0" applyFont="1"/>
    <xf numFmtId="0" fontId="6" fillId="0" borderId="0" xfId="0" applyFont="1" applyFill="1"/>
    <xf numFmtId="0" fontId="10" fillId="0" borderId="0" xfId="0" applyFont="1"/>
    <xf numFmtId="0" fontId="10" fillId="0" borderId="0" xfId="0" applyFont="1" applyAlignment="1">
      <alignment horizontal="right"/>
    </xf>
    <xf numFmtId="2" fontId="0" fillId="0" borderId="0" xfId="0" applyNumberFormat="1"/>
    <xf numFmtId="0" fontId="0" fillId="2" borderId="0" xfId="0" applyFill="1"/>
    <xf numFmtId="0" fontId="12" fillId="0" borderId="0" xfId="0" applyFont="1" applyAlignment="1">
      <alignment horizontal="justify" vertical="center"/>
    </xf>
    <xf numFmtId="0" fontId="14" fillId="0" borderId="0" xfId="0" applyFont="1" applyAlignment="1">
      <alignment vertical="center"/>
    </xf>
    <xf numFmtId="0" fontId="12" fillId="0" borderId="2" xfId="0" applyFont="1" applyBorder="1" applyAlignment="1">
      <alignment horizontal="justify" vertical="center"/>
    </xf>
    <xf numFmtId="0" fontId="15" fillId="0" borderId="0" xfId="0" applyFont="1" applyAlignment="1">
      <alignment horizontal="justify" vertical="center"/>
    </xf>
    <xf numFmtId="0" fontId="11" fillId="0" borderId="0" xfId="0" applyFont="1" applyBorder="1" applyAlignment="1">
      <alignment vertical="center" wrapText="1"/>
    </xf>
    <xf numFmtId="0" fontId="14" fillId="0" borderId="0" xfId="0" applyFont="1" applyBorder="1" applyAlignment="1">
      <alignment vertical="center"/>
    </xf>
    <xf numFmtId="0" fontId="12" fillId="0" borderId="2" xfId="0" applyFont="1" applyBorder="1" applyAlignment="1">
      <alignment horizontal="justify" vertical="center" wrapText="1"/>
    </xf>
    <xf numFmtId="0" fontId="6" fillId="0" borderId="0" xfId="0" applyFont="1"/>
    <xf numFmtId="0" fontId="15" fillId="0" borderId="0" xfId="0" applyFont="1" applyAlignment="1">
      <alignment vertical="center"/>
    </xf>
    <xf numFmtId="0" fontId="14" fillId="0" borderId="0" xfId="0" applyFont="1" applyFill="1" applyAlignment="1">
      <alignment vertical="center"/>
    </xf>
    <xf numFmtId="0" fontId="14" fillId="0" borderId="1" xfId="0" applyFont="1" applyFill="1" applyBorder="1" applyAlignment="1">
      <alignment vertical="center"/>
    </xf>
    <xf numFmtId="0" fontId="1" fillId="0" borderId="0" xfId="0" applyFont="1" applyAlignment="1">
      <alignment horizontal="left"/>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9525</xdr:rowOff>
    </xdr:from>
    <xdr:to>
      <xdr:col>3</xdr:col>
      <xdr:colOff>352425</xdr:colOff>
      <xdr:row>11</xdr:row>
      <xdr:rowOff>171450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90500" y="200025"/>
          <a:ext cx="8858250"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100">
              <a:solidFill>
                <a:schemeClr val="dk1"/>
              </a:solidFill>
              <a:effectLst/>
              <a:latin typeface="+mn-lt"/>
              <a:ea typeface="+mn-ea"/>
              <a:cs typeface="+mn-cs"/>
            </a:rPr>
            <a:t>Pasos a seguir para estimar</a:t>
          </a:r>
          <a:r>
            <a:rPr lang="es-AR" sz="1100" baseline="0">
              <a:solidFill>
                <a:schemeClr val="dk1"/>
              </a:solidFill>
              <a:effectLst/>
              <a:latin typeface="+mn-lt"/>
              <a:ea typeface="+mn-ea"/>
              <a:cs typeface="+mn-cs"/>
            </a:rPr>
            <a:t> </a:t>
          </a:r>
          <a:r>
            <a:rPr lang="es-AR" sz="1100">
              <a:solidFill>
                <a:schemeClr val="dk1"/>
              </a:solidFill>
              <a:effectLst/>
              <a:latin typeface="+mn-lt"/>
              <a:ea typeface="+mn-ea"/>
              <a:cs typeface="+mn-cs"/>
            </a:rPr>
            <a:t>cuál será la exportación de nutrientes en cada escenario (Tabla 5).</a:t>
          </a:r>
        </a:p>
        <a:p>
          <a:r>
            <a:rPr lang="es-AR" sz="1100">
              <a:solidFill>
                <a:schemeClr val="dk1"/>
              </a:solidFill>
              <a:effectLst/>
              <a:latin typeface="+mn-lt"/>
              <a:ea typeface="+mn-ea"/>
              <a:cs typeface="+mn-cs"/>
            </a:rPr>
            <a:t>a) Calcular</a:t>
          </a:r>
          <a:r>
            <a:rPr lang="es-AR" sz="1100" baseline="0">
              <a:solidFill>
                <a:schemeClr val="dk1"/>
              </a:solidFill>
              <a:effectLst/>
              <a:latin typeface="+mn-lt"/>
              <a:ea typeface="+mn-ea"/>
              <a:cs typeface="+mn-cs"/>
            </a:rPr>
            <a:t> el contenido de nutientes (mineralomasa) en cada compartimiento </a:t>
          </a:r>
          <a:r>
            <a:rPr lang="es-AR" sz="1100" baseline="0">
              <a:solidFill>
                <a:sysClr val="windowText" lastClr="000000"/>
              </a:solidFill>
              <a:effectLst/>
              <a:latin typeface="+mn-lt"/>
              <a:ea typeface="+mn-ea"/>
              <a:cs typeface="+mn-cs"/>
            </a:rPr>
            <a:t>(kg.ha</a:t>
          </a:r>
          <a:r>
            <a:rPr lang="es-AR" sz="1100" baseline="30000">
              <a:solidFill>
                <a:sysClr val="windowText" lastClr="000000"/>
              </a:solidFill>
              <a:effectLst/>
              <a:latin typeface="+mn-lt"/>
              <a:ea typeface="+mn-ea"/>
              <a:cs typeface="+mn-cs"/>
            </a:rPr>
            <a:t>-1</a:t>
          </a:r>
          <a:r>
            <a:rPr lang="es-AR" sz="1100" baseline="0">
              <a:solidFill>
                <a:sysClr val="windowText" lastClr="000000"/>
              </a:solidFill>
              <a:effectLst/>
              <a:latin typeface="+mn-lt"/>
              <a:ea typeface="+mn-ea"/>
              <a:cs typeface="+mn-cs"/>
            </a:rPr>
            <a:t>) </a:t>
          </a:r>
          <a:r>
            <a:rPr lang="es-AR" sz="1100" baseline="0">
              <a:solidFill>
                <a:schemeClr val="dk1"/>
              </a:solidFill>
              <a:effectLst/>
              <a:latin typeface="+mn-lt"/>
              <a:ea typeface="+mn-ea"/>
              <a:cs typeface="+mn-cs"/>
            </a:rPr>
            <a:t>(Tabla 2).</a:t>
          </a:r>
        </a:p>
        <a:p>
          <a:r>
            <a:rPr lang="es-AR" sz="1100" baseline="0">
              <a:solidFill>
                <a:schemeClr val="dk1"/>
              </a:solidFill>
              <a:effectLst/>
              <a:latin typeface="+mn-lt"/>
              <a:ea typeface="+mn-ea"/>
              <a:cs typeface="+mn-cs"/>
            </a:rPr>
            <a:t>b) En la Tabla 3,  están escritas las fórmulas para la calcular el contenido de nutrientes que se pierde por volatilización al realizar la combustion de los residuos de la cosecha (hojas mas ramas). Cliquear en las celdas para comprender la fórmula. Una vez que completen la Tabla 2, veran los resultados. </a:t>
          </a:r>
        </a:p>
        <a:p>
          <a:r>
            <a:rPr lang="es-AR" sz="1100" baseline="0">
              <a:solidFill>
                <a:schemeClr val="dk1"/>
              </a:solidFill>
              <a:effectLst/>
              <a:latin typeface="+mn-lt"/>
              <a:ea typeface="+mn-ea"/>
              <a:cs typeface="+mn-cs"/>
            </a:rPr>
            <a:t>c)  Pensar que cálculo hay que realizar para obtener el contenido de nutrientes que se exporta del sistema en los escenarios de cosecha A, B, C y  escribirlos en la columna llamada "cálculos a realizar".  Realizar dichos cálculos.</a:t>
          </a:r>
        </a:p>
        <a:p>
          <a:endParaRPr lang="es-AR" sz="1100" baseline="0">
            <a:solidFill>
              <a:schemeClr val="dk1"/>
            </a:solidFill>
            <a:effectLst/>
            <a:latin typeface="+mn-lt"/>
            <a:ea typeface="+mn-ea"/>
            <a:cs typeface="+mn-cs"/>
          </a:endParaRPr>
        </a:p>
        <a:p>
          <a:endParaRPr lang="es-AR" sz="1100" baseline="0">
            <a:solidFill>
              <a:srgbClr val="FF0000"/>
            </a:solidFill>
            <a:effectLst/>
            <a:latin typeface="+mn-lt"/>
            <a:ea typeface="+mn-ea"/>
            <a:cs typeface="+mn-cs"/>
          </a:endParaRPr>
        </a:p>
        <a:p>
          <a:r>
            <a:rPr lang="es-AR" sz="1100" baseline="0">
              <a:solidFill>
                <a:sysClr val="windowText" lastClr="000000"/>
              </a:solidFill>
              <a:effectLst/>
              <a:latin typeface="+mn-lt"/>
              <a:ea typeface="+mn-ea"/>
              <a:cs typeface="+mn-cs"/>
            </a:rPr>
            <a:t>*</a:t>
          </a:r>
          <a:r>
            <a:rPr lang="es-AR" sz="1100" b="1" baseline="0">
              <a:solidFill>
                <a:sysClr val="windowText" lastClr="000000"/>
              </a:solidFill>
              <a:effectLst/>
              <a:latin typeface="+mn-lt"/>
              <a:ea typeface="+mn-ea"/>
              <a:cs typeface="+mn-cs"/>
            </a:rPr>
            <a:t>Aclaración de unidades</a:t>
          </a:r>
          <a:r>
            <a:rPr lang="es-AR" sz="1100" baseline="0">
              <a:solidFill>
                <a:sysClr val="windowText" lastClr="000000"/>
              </a:solidFill>
              <a:effectLst/>
              <a:latin typeface="+mn-lt"/>
              <a:ea typeface="+mn-ea"/>
              <a:cs typeface="+mn-cs"/>
            </a:rPr>
            <a:t>: La concentración de los elementos químicos se expresa con frecuencia en mg.g</a:t>
          </a:r>
          <a:r>
            <a:rPr lang="es-AR" sz="1100" baseline="30000">
              <a:solidFill>
                <a:sysClr val="windowText" lastClr="000000"/>
              </a:solidFill>
              <a:effectLst/>
              <a:latin typeface="+mn-lt"/>
              <a:ea typeface="+mn-ea"/>
              <a:cs typeface="+mn-cs"/>
            </a:rPr>
            <a:t>-1</a:t>
          </a:r>
          <a:r>
            <a:rPr lang="es-AR" sz="1100" baseline="0">
              <a:solidFill>
                <a:sysClr val="windowText" lastClr="000000"/>
              </a:solidFill>
              <a:effectLst/>
              <a:latin typeface="+mn-lt"/>
              <a:ea typeface="+mn-ea"/>
              <a:cs typeface="+mn-cs"/>
            </a:rPr>
            <a:t>. A los fines de este ejercicio y para facilitar los cálculos, las concentraciones de nutrientes se expresaron en kg.Mg</a:t>
          </a:r>
          <a:r>
            <a:rPr lang="es-AR" sz="1100" baseline="30000">
              <a:solidFill>
                <a:sysClr val="windowText" lastClr="000000"/>
              </a:solidFill>
              <a:effectLst/>
              <a:latin typeface="+mn-lt"/>
              <a:ea typeface="+mn-ea"/>
              <a:cs typeface="+mn-cs"/>
            </a:rPr>
            <a:t>-1</a:t>
          </a:r>
          <a:r>
            <a:rPr lang="es-AR" sz="1100" baseline="0">
              <a:solidFill>
                <a:sysClr val="windowText" lastClr="000000"/>
              </a:solidFill>
              <a:effectLst/>
              <a:latin typeface="+mn-lt"/>
              <a:ea typeface="+mn-ea"/>
              <a:cs typeface="+mn-cs"/>
            </a:rPr>
            <a:t>. Note que los valores serán los mismos si se expresan en mg.g</a:t>
          </a:r>
          <a:r>
            <a:rPr lang="es-AR" sz="1100" baseline="30000">
              <a:solidFill>
                <a:sysClr val="windowText" lastClr="000000"/>
              </a:solidFill>
              <a:effectLst/>
              <a:latin typeface="+mn-lt"/>
              <a:ea typeface="+mn-ea"/>
              <a:cs typeface="+mn-cs"/>
            </a:rPr>
            <a:t>-1</a:t>
          </a:r>
          <a:r>
            <a:rPr lang="es-AR" sz="1100" baseline="0">
              <a:solidFill>
                <a:sysClr val="windowText" lastClr="000000"/>
              </a:solidFill>
              <a:effectLst/>
              <a:latin typeface="+mn-lt"/>
              <a:ea typeface="+mn-ea"/>
              <a:cs typeface="+mn-cs"/>
            </a:rPr>
            <a:t> o en kg.Mg</a:t>
          </a:r>
          <a:r>
            <a:rPr lang="es-AR" sz="1100" baseline="30000">
              <a:solidFill>
                <a:sysClr val="windowText" lastClr="000000"/>
              </a:solidFill>
              <a:effectLst/>
              <a:latin typeface="+mn-lt"/>
              <a:ea typeface="+mn-ea"/>
              <a:cs typeface="+mn-cs"/>
            </a:rPr>
            <a:t>-1</a:t>
          </a:r>
          <a:r>
            <a:rPr lang="es-AR" sz="1100" baseline="0">
              <a:solidFill>
                <a:sysClr val="windowText" lastClr="000000"/>
              </a:solidFill>
              <a:effectLst/>
              <a:latin typeface="+mn-lt"/>
              <a:ea typeface="+mn-ea"/>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2</xdr:row>
      <xdr:rowOff>19050</xdr:rowOff>
    </xdr:from>
    <xdr:to>
      <xdr:col>7</xdr:col>
      <xdr:colOff>361950</xdr:colOff>
      <xdr:row>10</xdr:row>
      <xdr:rowOff>66040</xdr:rowOff>
    </xdr:to>
    <xdr:pic>
      <xdr:nvPicPr>
        <xdr:cNvPr id="2" name="Imagen 1">
          <a:extLst>
            <a:ext uri="{FF2B5EF4-FFF2-40B4-BE49-F238E27FC236}">
              <a16:creationId xmlns:a16="http://schemas.microsoft.com/office/drawing/2014/main" id="{A65F97E5-52BB-4B2B-B74B-32DE500877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400050"/>
          <a:ext cx="4733925" cy="2199640"/>
        </a:xfrm>
        <a:prstGeom prst="rect">
          <a:avLst/>
        </a:prstGeom>
        <a:noFill/>
      </xdr:spPr>
    </xdr:pic>
    <xdr:clientData/>
  </xdr:twoCellAnchor>
  <xdr:oneCellAnchor>
    <xdr:from>
      <xdr:col>0</xdr:col>
      <xdr:colOff>742950</xdr:colOff>
      <xdr:row>11</xdr:row>
      <xdr:rowOff>9525</xdr:rowOff>
    </xdr:from>
    <xdr:ext cx="5032275" cy="533399"/>
    <xdr:sp macro="" textlink="">
      <xdr:nvSpPr>
        <xdr:cNvPr id="3" name="CuadroTexto 2">
          <a:extLst>
            <a:ext uri="{FF2B5EF4-FFF2-40B4-BE49-F238E27FC236}">
              <a16:creationId xmlns:a16="http://schemas.microsoft.com/office/drawing/2014/main" id="{1F22A855-BCCA-4917-B259-8CC1AAD0C9A3}"/>
            </a:ext>
          </a:extLst>
        </xdr:cNvPr>
        <xdr:cNvSpPr txBox="1"/>
      </xdr:nvSpPr>
      <xdr:spPr>
        <a:xfrm>
          <a:off x="742950" y="2733675"/>
          <a:ext cx="5032275" cy="5333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AR" sz="1100">
              <a:solidFill>
                <a:schemeClr val="tx1"/>
              </a:solidFill>
              <a:effectLst/>
              <a:latin typeface="+mn-lt"/>
              <a:ea typeface="+mn-ea"/>
              <a:cs typeface="+mn-cs"/>
            </a:rPr>
            <a:t>Figura 1. Diagrama de Odum del ciclo de Nitrógeno calculado para una plantación de</a:t>
          </a:r>
        </a:p>
        <a:p>
          <a:pPr marL="0" marR="0" lvl="0" indent="0" defTabSz="914400" eaLnBrk="1" fontAlgn="auto" latinLnBrk="0" hangingPunct="1">
            <a:lnSpc>
              <a:spcPct val="100000"/>
            </a:lnSpc>
            <a:spcBef>
              <a:spcPts val="0"/>
            </a:spcBef>
            <a:spcAft>
              <a:spcPts val="0"/>
            </a:spcAft>
            <a:buClrTx/>
            <a:buSzTx/>
            <a:buFontTx/>
            <a:buNone/>
            <a:tabLst/>
            <a:defRPr/>
          </a:pPr>
          <a:r>
            <a:rPr lang="es-AR" sz="1100">
              <a:solidFill>
                <a:schemeClr val="tx1"/>
              </a:solidFill>
              <a:effectLst/>
              <a:latin typeface="+mn-lt"/>
              <a:ea typeface="+mn-ea"/>
              <a:cs typeface="+mn-cs"/>
            </a:rPr>
            <a:t> </a:t>
          </a:r>
          <a:r>
            <a:rPr lang="es-AR" sz="1100" i="1">
              <a:solidFill>
                <a:schemeClr val="tx1"/>
              </a:solidFill>
              <a:effectLst/>
              <a:latin typeface="+mn-lt"/>
              <a:ea typeface="+mn-ea"/>
              <a:cs typeface="+mn-cs"/>
            </a:rPr>
            <a:t>E. grandis</a:t>
          </a:r>
          <a:r>
            <a:rPr lang="es-AR" sz="1100">
              <a:solidFill>
                <a:schemeClr val="tx1"/>
              </a:solidFill>
              <a:effectLst/>
              <a:latin typeface="+mn-lt"/>
              <a:ea typeface="+mn-ea"/>
              <a:cs typeface="+mn-cs"/>
            </a:rPr>
            <a:t> de NE Entre Ríos.</a:t>
          </a:r>
        </a:p>
        <a:p>
          <a:endParaRPr lang="es-AR" sz="1100"/>
        </a:p>
      </xdr:txBody>
    </xdr:sp>
    <xdr:clientData/>
  </xdr:oneCellAnchor>
  <xdr:oneCellAnchor>
    <xdr:from>
      <xdr:col>8</xdr:col>
      <xdr:colOff>714375</xdr:colOff>
      <xdr:row>1</xdr:row>
      <xdr:rowOff>0</xdr:rowOff>
    </xdr:from>
    <xdr:ext cx="4504695" cy="436786"/>
    <xdr:sp macro="" textlink="">
      <xdr:nvSpPr>
        <xdr:cNvPr id="4" name="CuadroTexto 3">
          <a:extLst>
            <a:ext uri="{FF2B5EF4-FFF2-40B4-BE49-F238E27FC236}">
              <a16:creationId xmlns:a16="http://schemas.microsoft.com/office/drawing/2014/main" id="{117B4D31-5141-4EBB-B3F2-25497A2BB409}"/>
            </a:ext>
          </a:extLst>
        </xdr:cNvPr>
        <xdr:cNvSpPr txBox="1"/>
      </xdr:nvSpPr>
      <xdr:spPr>
        <a:xfrm>
          <a:off x="6810375" y="190500"/>
          <a:ext cx="4504695" cy="4367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AR" sz="1100" b="0" i="0" u="none" strike="noStrike">
              <a:solidFill>
                <a:schemeClr val="tx1"/>
              </a:solidFill>
              <a:effectLst/>
              <a:latin typeface="+mn-lt"/>
              <a:ea typeface="+mn-ea"/>
              <a:cs typeface="+mn-cs"/>
            </a:rPr>
            <a:t>Tabla 1: Parámetros del ciclo del N de una plantación de </a:t>
          </a:r>
          <a:r>
            <a:rPr lang="es-AR" sz="1100" b="0" i="1" u="none" strike="noStrike">
              <a:solidFill>
                <a:schemeClr val="tx1"/>
              </a:solidFill>
              <a:effectLst/>
              <a:latin typeface="+mn-lt"/>
              <a:ea typeface="+mn-ea"/>
              <a:cs typeface="+mn-cs"/>
            </a:rPr>
            <a:t>Eucalyptus grandis</a:t>
          </a:r>
        </a:p>
        <a:p>
          <a:r>
            <a:rPr lang="es-AR" sz="1100" b="0" i="0" u="none" strike="noStrike">
              <a:solidFill>
                <a:schemeClr val="tx1"/>
              </a:solidFill>
              <a:effectLst/>
              <a:latin typeface="+mn-lt"/>
              <a:ea typeface="+mn-ea"/>
              <a:cs typeface="+mn-cs"/>
            </a:rPr>
            <a:t> en el NE de Entre Ríos, Argentina</a:t>
          </a:r>
          <a:r>
            <a:rPr lang="es-AR">
              <a:effectLst/>
            </a:rPr>
            <a:t> </a:t>
          </a:r>
          <a:endParaRPr lang="es-AR"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Q49"/>
  <sheetViews>
    <sheetView workbookViewId="0">
      <selection activeCell="E8" sqref="E8"/>
    </sheetView>
  </sheetViews>
  <sheetFormatPr baseColWidth="10" defaultRowHeight="15" x14ac:dyDescent="0.25"/>
  <cols>
    <col min="1" max="1" width="102.140625" bestFit="1" customWidth="1"/>
    <col min="2" max="2" width="16.85546875" bestFit="1" customWidth="1"/>
    <col min="4" max="4" width="11.7109375" customWidth="1"/>
    <col min="8" max="8" width="17.85546875" customWidth="1"/>
    <col min="10" max="10" width="72.85546875" bestFit="1" customWidth="1"/>
    <col min="11" max="11" width="15.7109375" bestFit="1" customWidth="1"/>
    <col min="257" max="257" width="31.7109375" bestFit="1" customWidth="1"/>
    <col min="258" max="258" width="16.85546875" bestFit="1" customWidth="1"/>
    <col min="260" max="260" width="21.28515625" customWidth="1"/>
    <col min="264" max="264" width="5" bestFit="1" customWidth="1"/>
    <col min="266" max="266" width="72.85546875" bestFit="1" customWidth="1"/>
    <col min="267" max="267" width="15.7109375" bestFit="1" customWidth="1"/>
    <col min="513" max="513" width="31.7109375" bestFit="1" customWidth="1"/>
    <col min="514" max="514" width="16.85546875" bestFit="1" customWidth="1"/>
    <col min="516" max="516" width="21.28515625" customWidth="1"/>
    <col min="520" max="520" width="5" bestFit="1" customWidth="1"/>
    <col min="522" max="522" width="72.85546875" bestFit="1" customWidth="1"/>
    <col min="523" max="523" width="15.7109375" bestFit="1" customWidth="1"/>
    <col min="769" max="769" width="31.7109375" bestFit="1" customWidth="1"/>
    <col min="770" max="770" width="16.85546875" bestFit="1" customWidth="1"/>
    <col min="772" max="772" width="21.28515625" customWidth="1"/>
    <col min="776" max="776" width="5" bestFit="1" customWidth="1"/>
    <col min="778" max="778" width="72.85546875" bestFit="1" customWidth="1"/>
    <col min="779" max="779" width="15.7109375" bestFit="1" customWidth="1"/>
    <col min="1025" max="1025" width="31.7109375" bestFit="1" customWidth="1"/>
    <col min="1026" max="1026" width="16.85546875" bestFit="1" customWidth="1"/>
    <col min="1028" max="1028" width="21.28515625" customWidth="1"/>
    <col min="1032" max="1032" width="5" bestFit="1" customWidth="1"/>
    <col min="1034" max="1034" width="72.85546875" bestFit="1" customWidth="1"/>
    <col min="1035" max="1035" width="15.7109375" bestFit="1" customWidth="1"/>
    <col min="1281" max="1281" width="31.7109375" bestFit="1" customWidth="1"/>
    <col min="1282" max="1282" width="16.85546875" bestFit="1" customWidth="1"/>
    <col min="1284" max="1284" width="21.28515625" customWidth="1"/>
    <col min="1288" max="1288" width="5" bestFit="1" customWidth="1"/>
    <col min="1290" max="1290" width="72.85546875" bestFit="1" customWidth="1"/>
    <col min="1291" max="1291" width="15.7109375" bestFit="1" customWidth="1"/>
    <col min="1537" max="1537" width="31.7109375" bestFit="1" customWidth="1"/>
    <col min="1538" max="1538" width="16.85546875" bestFit="1" customWidth="1"/>
    <col min="1540" max="1540" width="21.28515625" customWidth="1"/>
    <col min="1544" max="1544" width="5" bestFit="1" customWidth="1"/>
    <col min="1546" max="1546" width="72.85546875" bestFit="1" customWidth="1"/>
    <col min="1547" max="1547" width="15.7109375" bestFit="1" customWidth="1"/>
    <col min="1793" max="1793" width="31.7109375" bestFit="1" customWidth="1"/>
    <col min="1794" max="1794" width="16.85546875" bestFit="1" customWidth="1"/>
    <col min="1796" max="1796" width="21.28515625" customWidth="1"/>
    <col min="1800" max="1800" width="5" bestFit="1" customWidth="1"/>
    <col min="1802" max="1802" width="72.85546875" bestFit="1" customWidth="1"/>
    <col min="1803" max="1803" width="15.7109375" bestFit="1" customWidth="1"/>
    <col min="2049" max="2049" width="31.7109375" bestFit="1" customWidth="1"/>
    <col min="2050" max="2050" width="16.85546875" bestFit="1" customWidth="1"/>
    <col min="2052" max="2052" width="21.28515625" customWidth="1"/>
    <col min="2056" max="2056" width="5" bestFit="1" customWidth="1"/>
    <col min="2058" max="2058" width="72.85546875" bestFit="1" customWidth="1"/>
    <col min="2059" max="2059" width="15.7109375" bestFit="1" customWidth="1"/>
    <col min="2305" max="2305" width="31.7109375" bestFit="1" customWidth="1"/>
    <col min="2306" max="2306" width="16.85546875" bestFit="1" customWidth="1"/>
    <col min="2308" max="2308" width="21.28515625" customWidth="1"/>
    <col min="2312" max="2312" width="5" bestFit="1" customWidth="1"/>
    <col min="2314" max="2314" width="72.85546875" bestFit="1" customWidth="1"/>
    <col min="2315" max="2315" width="15.7109375" bestFit="1" customWidth="1"/>
    <col min="2561" max="2561" width="31.7109375" bestFit="1" customWidth="1"/>
    <col min="2562" max="2562" width="16.85546875" bestFit="1" customWidth="1"/>
    <col min="2564" max="2564" width="21.28515625" customWidth="1"/>
    <col min="2568" max="2568" width="5" bestFit="1" customWidth="1"/>
    <col min="2570" max="2570" width="72.85546875" bestFit="1" customWidth="1"/>
    <col min="2571" max="2571" width="15.7109375" bestFit="1" customWidth="1"/>
    <col min="2817" max="2817" width="31.7109375" bestFit="1" customWidth="1"/>
    <col min="2818" max="2818" width="16.85546875" bestFit="1" customWidth="1"/>
    <col min="2820" max="2820" width="21.28515625" customWidth="1"/>
    <col min="2824" max="2824" width="5" bestFit="1" customWidth="1"/>
    <col min="2826" max="2826" width="72.85546875" bestFit="1" customWidth="1"/>
    <col min="2827" max="2827" width="15.7109375" bestFit="1" customWidth="1"/>
    <col min="3073" max="3073" width="31.7109375" bestFit="1" customWidth="1"/>
    <col min="3074" max="3074" width="16.85546875" bestFit="1" customWidth="1"/>
    <col min="3076" max="3076" width="21.28515625" customWidth="1"/>
    <col min="3080" max="3080" width="5" bestFit="1" customWidth="1"/>
    <col min="3082" max="3082" width="72.85546875" bestFit="1" customWidth="1"/>
    <col min="3083" max="3083" width="15.7109375" bestFit="1" customWidth="1"/>
    <col min="3329" max="3329" width="31.7109375" bestFit="1" customWidth="1"/>
    <col min="3330" max="3330" width="16.85546875" bestFit="1" customWidth="1"/>
    <col min="3332" max="3332" width="21.28515625" customWidth="1"/>
    <col min="3336" max="3336" width="5" bestFit="1" customWidth="1"/>
    <col min="3338" max="3338" width="72.85546875" bestFit="1" customWidth="1"/>
    <col min="3339" max="3339" width="15.7109375" bestFit="1" customWidth="1"/>
    <col min="3585" max="3585" width="31.7109375" bestFit="1" customWidth="1"/>
    <col min="3586" max="3586" width="16.85546875" bestFit="1" customWidth="1"/>
    <col min="3588" max="3588" width="21.28515625" customWidth="1"/>
    <col min="3592" max="3592" width="5" bestFit="1" customWidth="1"/>
    <col min="3594" max="3594" width="72.85546875" bestFit="1" customWidth="1"/>
    <col min="3595" max="3595" width="15.7109375" bestFit="1" customWidth="1"/>
    <col min="3841" max="3841" width="31.7109375" bestFit="1" customWidth="1"/>
    <col min="3842" max="3842" width="16.85546875" bestFit="1" customWidth="1"/>
    <col min="3844" max="3844" width="21.28515625" customWidth="1"/>
    <col min="3848" max="3848" width="5" bestFit="1" customWidth="1"/>
    <col min="3850" max="3850" width="72.85546875" bestFit="1" customWidth="1"/>
    <col min="3851" max="3851" width="15.7109375" bestFit="1" customWidth="1"/>
    <col min="4097" max="4097" width="31.7109375" bestFit="1" customWidth="1"/>
    <col min="4098" max="4098" width="16.85546875" bestFit="1" customWidth="1"/>
    <col min="4100" max="4100" width="21.28515625" customWidth="1"/>
    <col min="4104" max="4104" width="5" bestFit="1" customWidth="1"/>
    <col min="4106" max="4106" width="72.85546875" bestFit="1" customWidth="1"/>
    <col min="4107" max="4107" width="15.7109375" bestFit="1" customWidth="1"/>
    <col min="4353" max="4353" width="31.7109375" bestFit="1" customWidth="1"/>
    <col min="4354" max="4354" width="16.85546875" bestFit="1" customWidth="1"/>
    <col min="4356" max="4356" width="21.28515625" customWidth="1"/>
    <col min="4360" max="4360" width="5" bestFit="1" customWidth="1"/>
    <col min="4362" max="4362" width="72.85546875" bestFit="1" customWidth="1"/>
    <col min="4363" max="4363" width="15.7109375" bestFit="1" customWidth="1"/>
    <col min="4609" max="4609" width="31.7109375" bestFit="1" customWidth="1"/>
    <col min="4610" max="4610" width="16.85546875" bestFit="1" customWidth="1"/>
    <col min="4612" max="4612" width="21.28515625" customWidth="1"/>
    <col min="4616" max="4616" width="5" bestFit="1" customWidth="1"/>
    <col min="4618" max="4618" width="72.85546875" bestFit="1" customWidth="1"/>
    <col min="4619" max="4619" width="15.7109375" bestFit="1" customWidth="1"/>
    <col min="4865" max="4865" width="31.7109375" bestFit="1" customWidth="1"/>
    <col min="4866" max="4866" width="16.85546875" bestFit="1" customWidth="1"/>
    <col min="4868" max="4868" width="21.28515625" customWidth="1"/>
    <col min="4872" max="4872" width="5" bestFit="1" customWidth="1"/>
    <col min="4874" max="4874" width="72.85546875" bestFit="1" customWidth="1"/>
    <col min="4875" max="4875" width="15.7109375" bestFit="1" customWidth="1"/>
    <col min="5121" max="5121" width="31.7109375" bestFit="1" customWidth="1"/>
    <col min="5122" max="5122" width="16.85546875" bestFit="1" customWidth="1"/>
    <col min="5124" max="5124" width="21.28515625" customWidth="1"/>
    <col min="5128" max="5128" width="5" bestFit="1" customWidth="1"/>
    <col min="5130" max="5130" width="72.85546875" bestFit="1" customWidth="1"/>
    <col min="5131" max="5131" width="15.7109375" bestFit="1" customWidth="1"/>
    <col min="5377" max="5377" width="31.7109375" bestFit="1" customWidth="1"/>
    <col min="5378" max="5378" width="16.85546875" bestFit="1" customWidth="1"/>
    <col min="5380" max="5380" width="21.28515625" customWidth="1"/>
    <col min="5384" max="5384" width="5" bestFit="1" customWidth="1"/>
    <col min="5386" max="5386" width="72.85546875" bestFit="1" customWidth="1"/>
    <col min="5387" max="5387" width="15.7109375" bestFit="1" customWidth="1"/>
    <col min="5633" max="5633" width="31.7109375" bestFit="1" customWidth="1"/>
    <col min="5634" max="5634" width="16.85546875" bestFit="1" customWidth="1"/>
    <col min="5636" max="5636" width="21.28515625" customWidth="1"/>
    <col min="5640" max="5640" width="5" bestFit="1" customWidth="1"/>
    <col min="5642" max="5642" width="72.85546875" bestFit="1" customWidth="1"/>
    <col min="5643" max="5643" width="15.7109375" bestFit="1" customWidth="1"/>
    <col min="5889" max="5889" width="31.7109375" bestFit="1" customWidth="1"/>
    <col min="5890" max="5890" width="16.85546875" bestFit="1" customWidth="1"/>
    <col min="5892" max="5892" width="21.28515625" customWidth="1"/>
    <col min="5896" max="5896" width="5" bestFit="1" customWidth="1"/>
    <col min="5898" max="5898" width="72.85546875" bestFit="1" customWidth="1"/>
    <col min="5899" max="5899" width="15.7109375" bestFit="1" customWidth="1"/>
    <col min="6145" max="6145" width="31.7109375" bestFit="1" customWidth="1"/>
    <col min="6146" max="6146" width="16.85546875" bestFit="1" customWidth="1"/>
    <col min="6148" max="6148" width="21.28515625" customWidth="1"/>
    <col min="6152" max="6152" width="5" bestFit="1" customWidth="1"/>
    <col min="6154" max="6154" width="72.85546875" bestFit="1" customWidth="1"/>
    <col min="6155" max="6155" width="15.7109375" bestFit="1" customWidth="1"/>
    <col min="6401" max="6401" width="31.7109375" bestFit="1" customWidth="1"/>
    <col min="6402" max="6402" width="16.85546875" bestFit="1" customWidth="1"/>
    <col min="6404" max="6404" width="21.28515625" customWidth="1"/>
    <col min="6408" max="6408" width="5" bestFit="1" customWidth="1"/>
    <col min="6410" max="6410" width="72.85546875" bestFit="1" customWidth="1"/>
    <col min="6411" max="6411" width="15.7109375" bestFit="1" customWidth="1"/>
    <col min="6657" max="6657" width="31.7109375" bestFit="1" customWidth="1"/>
    <col min="6658" max="6658" width="16.85546875" bestFit="1" customWidth="1"/>
    <col min="6660" max="6660" width="21.28515625" customWidth="1"/>
    <col min="6664" max="6664" width="5" bestFit="1" customWidth="1"/>
    <col min="6666" max="6666" width="72.85546875" bestFit="1" customWidth="1"/>
    <col min="6667" max="6667" width="15.7109375" bestFit="1" customWidth="1"/>
    <col min="6913" max="6913" width="31.7109375" bestFit="1" customWidth="1"/>
    <col min="6914" max="6914" width="16.85546875" bestFit="1" customWidth="1"/>
    <col min="6916" max="6916" width="21.28515625" customWidth="1"/>
    <col min="6920" max="6920" width="5" bestFit="1" customWidth="1"/>
    <col min="6922" max="6922" width="72.85546875" bestFit="1" customWidth="1"/>
    <col min="6923" max="6923" width="15.7109375" bestFit="1" customWidth="1"/>
    <col min="7169" max="7169" width="31.7109375" bestFit="1" customWidth="1"/>
    <col min="7170" max="7170" width="16.85546875" bestFit="1" customWidth="1"/>
    <col min="7172" max="7172" width="21.28515625" customWidth="1"/>
    <col min="7176" max="7176" width="5" bestFit="1" customWidth="1"/>
    <col min="7178" max="7178" width="72.85546875" bestFit="1" customWidth="1"/>
    <col min="7179" max="7179" width="15.7109375" bestFit="1" customWidth="1"/>
    <col min="7425" max="7425" width="31.7109375" bestFit="1" customWidth="1"/>
    <col min="7426" max="7426" width="16.85546875" bestFit="1" customWidth="1"/>
    <col min="7428" max="7428" width="21.28515625" customWidth="1"/>
    <col min="7432" max="7432" width="5" bestFit="1" customWidth="1"/>
    <col min="7434" max="7434" width="72.85546875" bestFit="1" customWidth="1"/>
    <col min="7435" max="7435" width="15.7109375" bestFit="1" customWidth="1"/>
    <col min="7681" max="7681" width="31.7109375" bestFit="1" customWidth="1"/>
    <col min="7682" max="7682" width="16.85546875" bestFit="1" customWidth="1"/>
    <col min="7684" max="7684" width="21.28515625" customWidth="1"/>
    <col min="7688" max="7688" width="5" bestFit="1" customWidth="1"/>
    <col min="7690" max="7690" width="72.85546875" bestFit="1" customWidth="1"/>
    <col min="7691" max="7691" width="15.7109375" bestFit="1" customWidth="1"/>
    <col min="7937" max="7937" width="31.7109375" bestFit="1" customWidth="1"/>
    <col min="7938" max="7938" width="16.85546875" bestFit="1" customWidth="1"/>
    <col min="7940" max="7940" width="21.28515625" customWidth="1"/>
    <col min="7944" max="7944" width="5" bestFit="1" customWidth="1"/>
    <col min="7946" max="7946" width="72.85546875" bestFit="1" customWidth="1"/>
    <col min="7947" max="7947" width="15.7109375" bestFit="1" customWidth="1"/>
    <col min="8193" max="8193" width="31.7109375" bestFit="1" customWidth="1"/>
    <col min="8194" max="8194" width="16.85546875" bestFit="1" customWidth="1"/>
    <col min="8196" max="8196" width="21.28515625" customWidth="1"/>
    <col min="8200" max="8200" width="5" bestFit="1" customWidth="1"/>
    <col min="8202" max="8202" width="72.85546875" bestFit="1" customWidth="1"/>
    <col min="8203" max="8203" width="15.7109375" bestFit="1" customWidth="1"/>
    <col min="8449" max="8449" width="31.7109375" bestFit="1" customWidth="1"/>
    <col min="8450" max="8450" width="16.85546875" bestFit="1" customWidth="1"/>
    <col min="8452" max="8452" width="21.28515625" customWidth="1"/>
    <col min="8456" max="8456" width="5" bestFit="1" customWidth="1"/>
    <col min="8458" max="8458" width="72.85546875" bestFit="1" customWidth="1"/>
    <col min="8459" max="8459" width="15.7109375" bestFit="1" customWidth="1"/>
    <col min="8705" max="8705" width="31.7109375" bestFit="1" customWidth="1"/>
    <col min="8706" max="8706" width="16.85546875" bestFit="1" customWidth="1"/>
    <col min="8708" max="8708" width="21.28515625" customWidth="1"/>
    <col min="8712" max="8712" width="5" bestFit="1" customWidth="1"/>
    <col min="8714" max="8714" width="72.85546875" bestFit="1" customWidth="1"/>
    <col min="8715" max="8715" width="15.7109375" bestFit="1" customWidth="1"/>
    <col min="8961" max="8961" width="31.7109375" bestFit="1" customWidth="1"/>
    <col min="8962" max="8962" width="16.85546875" bestFit="1" customWidth="1"/>
    <col min="8964" max="8964" width="21.28515625" customWidth="1"/>
    <col min="8968" max="8968" width="5" bestFit="1" customWidth="1"/>
    <col min="8970" max="8970" width="72.85546875" bestFit="1" customWidth="1"/>
    <col min="8971" max="8971" width="15.7109375" bestFit="1" customWidth="1"/>
    <col min="9217" max="9217" width="31.7109375" bestFit="1" customWidth="1"/>
    <col min="9218" max="9218" width="16.85546875" bestFit="1" customWidth="1"/>
    <col min="9220" max="9220" width="21.28515625" customWidth="1"/>
    <col min="9224" max="9224" width="5" bestFit="1" customWidth="1"/>
    <col min="9226" max="9226" width="72.85546875" bestFit="1" customWidth="1"/>
    <col min="9227" max="9227" width="15.7109375" bestFit="1" customWidth="1"/>
    <col min="9473" max="9473" width="31.7109375" bestFit="1" customWidth="1"/>
    <col min="9474" max="9474" width="16.85546875" bestFit="1" customWidth="1"/>
    <col min="9476" max="9476" width="21.28515625" customWidth="1"/>
    <col min="9480" max="9480" width="5" bestFit="1" customWidth="1"/>
    <col min="9482" max="9482" width="72.85546875" bestFit="1" customWidth="1"/>
    <col min="9483" max="9483" width="15.7109375" bestFit="1" customWidth="1"/>
    <col min="9729" max="9729" width="31.7109375" bestFit="1" customWidth="1"/>
    <col min="9730" max="9730" width="16.85546875" bestFit="1" customWidth="1"/>
    <col min="9732" max="9732" width="21.28515625" customWidth="1"/>
    <col min="9736" max="9736" width="5" bestFit="1" customWidth="1"/>
    <col min="9738" max="9738" width="72.85546875" bestFit="1" customWidth="1"/>
    <col min="9739" max="9739" width="15.7109375" bestFit="1" customWidth="1"/>
    <col min="9985" max="9985" width="31.7109375" bestFit="1" customWidth="1"/>
    <col min="9986" max="9986" width="16.85546875" bestFit="1" customWidth="1"/>
    <col min="9988" max="9988" width="21.28515625" customWidth="1"/>
    <col min="9992" max="9992" width="5" bestFit="1" customWidth="1"/>
    <col min="9994" max="9994" width="72.85546875" bestFit="1" customWidth="1"/>
    <col min="9995" max="9995" width="15.7109375" bestFit="1" customWidth="1"/>
    <col min="10241" max="10241" width="31.7109375" bestFit="1" customWidth="1"/>
    <col min="10242" max="10242" width="16.85546875" bestFit="1" customWidth="1"/>
    <col min="10244" max="10244" width="21.28515625" customWidth="1"/>
    <col min="10248" max="10248" width="5" bestFit="1" customWidth="1"/>
    <col min="10250" max="10250" width="72.85546875" bestFit="1" customWidth="1"/>
    <col min="10251" max="10251" width="15.7109375" bestFit="1" customWidth="1"/>
    <col min="10497" max="10497" width="31.7109375" bestFit="1" customWidth="1"/>
    <col min="10498" max="10498" width="16.85546875" bestFit="1" customWidth="1"/>
    <col min="10500" max="10500" width="21.28515625" customWidth="1"/>
    <col min="10504" max="10504" width="5" bestFit="1" customWidth="1"/>
    <col min="10506" max="10506" width="72.85546875" bestFit="1" customWidth="1"/>
    <col min="10507" max="10507" width="15.7109375" bestFit="1" customWidth="1"/>
    <col min="10753" max="10753" width="31.7109375" bestFit="1" customWidth="1"/>
    <col min="10754" max="10754" width="16.85546875" bestFit="1" customWidth="1"/>
    <col min="10756" max="10756" width="21.28515625" customWidth="1"/>
    <col min="10760" max="10760" width="5" bestFit="1" customWidth="1"/>
    <col min="10762" max="10762" width="72.85546875" bestFit="1" customWidth="1"/>
    <col min="10763" max="10763" width="15.7109375" bestFit="1" customWidth="1"/>
    <col min="11009" max="11009" width="31.7109375" bestFit="1" customWidth="1"/>
    <col min="11010" max="11010" width="16.85546875" bestFit="1" customWidth="1"/>
    <col min="11012" max="11012" width="21.28515625" customWidth="1"/>
    <col min="11016" max="11016" width="5" bestFit="1" customWidth="1"/>
    <col min="11018" max="11018" width="72.85546875" bestFit="1" customWidth="1"/>
    <col min="11019" max="11019" width="15.7109375" bestFit="1" customWidth="1"/>
    <col min="11265" max="11265" width="31.7109375" bestFit="1" customWidth="1"/>
    <col min="11266" max="11266" width="16.85546875" bestFit="1" customWidth="1"/>
    <col min="11268" max="11268" width="21.28515625" customWidth="1"/>
    <col min="11272" max="11272" width="5" bestFit="1" customWidth="1"/>
    <col min="11274" max="11274" width="72.85546875" bestFit="1" customWidth="1"/>
    <col min="11275" max="11275" width="15.7109375" bestFit="1" customWidth="1"/>
    <col min="11521" max="11521" width="31.7109375" bestFit="1" customWidth="1"/>
    <col min="11522" max="11522" width="16.85546875" bestFit="1" customWidth="1"/>
    <col min="11524" max="11524" width="21.28515625" customWidth="1"/>
    <col min="11528" max="11528" width="5" bestFit="1" customWidth="1"/>
    <col min="11530" max="11530" width="72.85546875" bestFit="1" customWidth="1"/>
    <col min="11531" max="11531" width="15.7109375" bestFit="1" customWidth="1"/>
    <col min="11777" max="11777" width="31.7109375" bestFit="1" customWidth="1"/>
    <col min="11778" max="11778" width="16.85546875" bestFit="1" customWidth="1"/>
    <col min="11780" max="11780" width="21.28515625" customWidth="1"/>
    <col min="11784" max="11784" width="5" bestFit="1" customWidth="1"/>
    <col min="11786" max="11786" width="72.85546875" bestFit="1" customWidth="1"/>
    <col min="11787" max="11787" width="15.7109375" bestFit="1" customWidth="1"/>
    <col min="12033" max="12033" width="31.7109375" bestFit="1" customWidth="1"/>
    <col min="12034" max="12034" width="16.85546875" bestFit="1" customWidth="1"/>
    <col min="12036" max="12036" width="21.28515625" customWidth="1"/>
    <col min="12040" max="12040" width="5" bestFit="1" customWidth="1"/>
    <col min="12042" max="12042" width="72.85546875" bestFit="1" customWidth="1"/>
    <col min="12043" max="12043" width="15.7109375" bestFit="1" customWidth="1"/>
    <col min="12289" max="12289" width="31.7109375" bestFit="1" customWidth="1"/>
    <col min="12290" max="12290" width="16.85546875" bestFit="1" customWidth="1"/>
    <col min="12292" max="12292" width="21.28515625" customWidth="1"/>
    <col min="12296" max="12296" width="5" bestFit="1" customWidth="1"/>
    <col min="12298" max="12298" width="72.85546875" bestFit="1" customWidth="1"/>
    <col min="12299" max="12299" width="15.7109375" bestFit="1" customWidth="1"/>
    <col min="12545" max="12545" width="31.7109375" bestFit="1" customWidth="1"/>
    <col min="12546" max="12546" width="16.85546875" bestFit="1" customWidth="1"/>
    <col min="12548" max="12548" width="21.28515625" customWidth="1"/>
    <col min="12552" max="12552" width="5" bestFit="1" customWidth="1"/>
    <col min="12554" max="12554" width="72.85546875" bestFit="1" customWidth="1"/>
    <col min="12555" max="12555" width="15.7109375" bestFit="1" customWidth="1"/>
    <col min="12801" max="12801" width="31.7109375" bestFit="1" customWidth="1"/>
    <col min="12802" max="12802" width="16.85546875" bestFit="1" customWidth="1"/>
    <col min="12804" max="12804" width="21.28515625" customWidth="1"/>
    <col min="12808" max="12808" width="5" bestFit="1" customWidth="1"/>
    <col min="12810" max="12810" width="72.85546875" bestFit="1" customWidth="1"/>
    <col min="12811" max="12811" width="15.7109375" bestFit="1" customWidth="1"/>
    <col min="13057" max="13057" width="31.7109375" bestFit="1" customWidth="1"/>
    <col min="13058" max="13058" width="16.85546875" bestFit="1" customWidth="1"/>
    <col min="13060" max="13060" width="21.28515625" customWidth="1"/>
    <col min="13064" max="13064" width="5" bestFit="1" customWidth="1"/>
    <col min="13066" max="13066" width="72.85546875" bestFit="1" customWidth="1"/>
    <col min="13067" max="13067" width="15.7109375" bestFit="1" customWidth="1"/>
    <col min="13313" max="13313" width="31.7109375" bestFit="1" customWidth="1"/>
    <col min="13314" max="13314" width="16.85546875" bestFit="1" customWidth="1"/>
    <col min="13316" max="13316" width="21.28515625" customWidth="1"/>
    <col min="13320" max="13320" width="5" bestFit="1" customWidth="1"/>
    <col min="13322" max="13322" width="72.85546875" bestFit="1" customWidth="1"/>
    <col min="13323" max="13323" width="15.7109375" bestFit="1" customWidth="1"/>
    <col min="13569" max="13569" width="31.7109375" bestFit="1" customWidth="1"/>
    <col min="13570" max="13570" width="16.85546875" bestFit="1" customWidth="1"/>
    <col min="13572" max="13572" width="21.28515625" customWidth="1"/>
    <col min="13576" max="13576" width="5" bestFit="1" customWidth="1"/>
    <col min="13578" max="13578" width="72.85546875" bestFit="1" customWidth="1"/>
    <col min="13579" max="13579" width="15.7109375" bestFit="1" customWidth="1"/>
    <col min="13825" max="13825" width="31.7109375" bestFit="1" customWidth="1"/>
    <col min="13826" max="13826" width="16.85546875" bestFit="1" customWidth="1"/>
    <col min="13828" max="13828" width="21.28515625" customWidth="1"/>
    <col min="13832" max="13832" width="5" bestFit="1" customWidth="1"/>
    <col min="13834" max="13834" width="72.85546875" bestFit="1" customWidth="1"/>
    <col min="13835" max="13835" width="15.7109375" bestFit="1" customWidth="1"/>
    <col min="14081" max="14081" width="31.7109375" bestFit="1" customWidth="1"/>
    <col min="14082" max="14082" width="16.85546875" bestFit="1" customWidth="1"/>
    <col min="14084" max="14084" width="21.28515625" customWidth="1"/>
    <col min="14088" max="14088" width="5" bestFit="1" customWidth="1"/>
    <col min="14090" max="14090" width="72.85546875" bestFit="1" customWidth="1"/>
    <col min="14091" max="14091" width="15.7109375" bestFit="1" customWidth="1"/>
    <col min="14337" max="14337" width="31.7109375" bestFit="1" customWidth="1"/>
    <col min="14338" max="14338" width="16.85546875" bestFit="1" customWidth="1"/>
    <col min="14340" max="14340" width="21.28515625" customWidth="1"/>
    <col min="14344" max="14344" width="5" bestFit="1" customWidth="1"/>
    <col min="14346" max="14346" width="72.85546875" bestFit="1" customWidth="1"/>
    <col min="14347" max="14347" width="15.7109375" bestFit="1" customWidth="1"/>
    <col min="14593" max="14593" width="31.7109375" bestFit="1" customWidth="1"/>
    <col min="14594" max="14594" width="16.85546875" bestFit="1" customWidth="1"/>
    <col min="14596" max="14596" width="21.28515625" customWidth="1"/>
    <col min="14600" max="14600" width="5" bestFit="1" customWidth="1"/>
    <col min="14602" max="14602" width="72.85546875" bestFit="1" customWidth="1"/>
    <col min="14603" max="14603" width="15.7109375" bestFit="1" customWidth="1"/>
    <col min="14849" max="14849" width="31.7109375" bestFit="1" customWidth="1"/>
    <col min="14850" max="14850" width="16.85546875" bestFit="1" customWidth="1"/>
    <col min="14852" max="14852" width="21.28515625" customWidth="1"/>
    <col min="14856" max="14856" width="5" bestFit="1" customWidth="1"/>
    <col min="14858" max="14858" width="72.85546875" bestFit="1" customWidth="1"/>
    <col min="14859" max="14859" width="15.7109375" bestFit="1" customWidth="1"/>
    <col min="15105" max="15105" width="31.7109375" bestFit="1" customWidth="1"/>
    <col min="15106" max="15106" width="16.85546875" bestFit="1" customWidth="1"/>
    <col min="15108" max="15108" width="21.28515625" customWidth="1"/>
    <col min="15112" max="15112" width="5" bestFit="1" customWidth="1"/>
    <col min="15114" max="15114" width="72.85546875" bestFit="1" customWidth="1"/>
    <col min="15115" max="15115" width="15.7109375" bestFit="1" customWidth="1"/>
    <col min="15361" max="15361" width="31.7109375" bestFit="1" customWidth="1"/>
    <col min="15362" max="15362" width="16.85546875" bestFit="1" customWidth="1"/>
    <col min="15364" max="15364" width="21.28515625" customWidth="1"/>
    <col min="15368" max="15368" width="5" bestFit="1" customWidth="1"/>
    <col min="15370" max="15370" width="72.85546875" bestFit="1" customWidth="1"/>
    <col min="15371" max="15371" width="15.7109375" bestFit="1" customWidth="1"/>
    <col min="15617" max="15617" width="31.7109375" bestFit="1" customWidth="1"/>
    <col min="15618" max="15618" width="16.85546875" bestFit="1" customWidth="1"/>
    <col min="15620" max="15620" width="21.28515625" customWidth="1"/>
    <col min="15624" max="15624" width="5" bestFit="1" customWidth="1"/>
    <col min="15626" max="15626" width="72.85546875" bestFit="1" customWidth="1"/>
    <col min="15627" max="15627" width="15.7109375" bestFit="1" customWidth="1"/>
    <col min="15873" max="15873" width="31.7109375" bestFit="1" customWidth="1"/>
    <col min="15874" max="15874" width="16.85546875" bestFit="1" customWidth="1"/>
    <col min="15876" max="15876" width="21.28515625" customWidth="1"/>
    <col min="15880" max="15880" width="5" bestFit="1" customWidth="1"/>
    <col min="15882" max="15882" width="72.85546875" bestFit="1" customWidth="1"/>
    <col min="15883" max="15883" width="15.7109375" bestFit="1" customWidth="1"/>
    <col min="16129" max="16129" width="31.7109375" bestFit="1" customWidth="1"/>
    <col min="16130" max="16130" width="16.85546875" bestFit="1" customWidth="1"/>
    <col min="16132" max="16132" width="21.28515625" customWidth="1"/>
    <col min="16136" max="16136" width="5" bestFit="1" customWidth="1"/>
    <col min="16138" max="16138" width="72.85546875" bestFit="1" customWidth="1"/>
    <col min="16139" max="16139" width="15.7109375" bestFit="1" customWidth="1"/>
  </cols>
  <sheetData>
    <row r="14" spans="1:17" x14ac:dyDescent="0.25">
      <c r="A14" s="21" t="s">
        <v>26</v>
      </c>
      <c r="B14" s="21"/>
      <c r="C14" s="21"/>
      <c r="D14" s="21"/>
      <c r="E14" s="21"/>
      <c r="F14" s="21"/>
      <c r="G14" s="21"/>
      <c r="H14" s="21"/>
      <c r="Q14" s="1"/>
    </row>
    <row r="15" spans="1:17" x14ac:dyDescent="0.25">
      <c r="A15" s="2" t="s">
        <v>0</v>
      </c>
      <c r="E15" s="5" t="s">
        <v>23</v>
      </c>
      <c r="F15" s="3"/>
    </row>
    <row r="16" spans="1:17" ht="17.25" x14ac:dyDescent="0.25">
      <c r="B16" t="s">
        <v>22</v>
      </c>
      <c r="C16" t="s">
        <v>1</v>
      </c>
      <c r="D16" t="s">
        <v>2</v>
      </c>
      <c r="E16" t="s">
        <v>3</v>
      </c>
      <c r="F16" t="s">
        <v>4</v>
      </c>
      <c r="G16" t="s">
        <v>5</v>
      </c>
      <c r="H16" t="s">
        <v>6</v>
      </c>
    </row>
    <row r="17" spans="1:8" x14ac:dyDescent="0.25">
      <c r="A17" t="s">
        <v>7</v>
      </c>
      <c r="B17">
        <v>3.3</v>
      </c>
      <c r="C17">
        <v>424.3</v>
      </c>
      <c r="D17">
        <v>14.8</v>
      </c>
      <c r="E17">
        <v>1.2</v>
      </c>
      <c r="F17">
        <v>7.9</v>
      </c>
      <c r="G17">
        <v>14.4</v>
      </c>
      <c r="H17">
        <v>3.3</v>
      </c>
    </row>
    <row r="18" spans="1:8" x14ac:dyDescent="0.25">
      <c r="A18" t="s">
        <v>8</v>
      </c>
      <c r="B18">
        <v>2.2000000000000002</v>
      </c>
      <c r="C18">
        <v>523.1</v>
      </c>
      <c r="D18">
        <v>3.6</v>
      </c>
      <c r="E18">
        <v>0.44</v>
      </c>
      <c r="F18">
        <v>3.5</v>
      </c>
      <c r="G18">
        <v>9.1999999999999993</v>
      </c>
      <c r="H18">
        <v>1.2</v>
      </c>
    </row>
    <row r="19" spans="1:8" x14ac:dyDescent="0.25">
      <c r="A19" t="s">
        <v>9</v>
      </c>
      <c r="B19">
        <v>10.199999999999999</v>
      </c>
      <c r="C19">
        <v>526.1</v>
      </c>
      <c r="D19">
        <v>1</v>
      </c>
      <c r="E19">
        <v>0.08</v>
      </c>
      <c r="F19">
        <v>1.4</v>
      </c>
      <c r="G19">
        <v>1.4</v>
      </c>
      <c r="H19">
        <v>0.3</v>
      </c>
    </row>
    <row r="20" spans="1:8" x14ac:dyDescent="0.25">
      <c r="A20" t="s">
        <v>10</v>
      </c>
      <c r="B20">
        <v>10.9</v>
      </c>
      <c r="C20">
        <v>488.2</v>
      </c>
      <c r="D20">
        <v>3</v>
      </c>
      <c r="E20">
        <v>0.7</v>
      </c>
      <c r="F20">
        <v>5</v>
      </c>
      <c r="G20">
        <v>29.6</v>
      </c>
      <c r="H20">
        <v>1.9</v>
      </c>
    </row>
    <row r="21" spans="1:8" x14ac:dyDescent="0.25">
      <c r="A21" t="s">
        <v>11</v>
      </c>
      <c r="B21">
        <v>155.4</v>
      </c>
      <c r="C21">
        <v>475.9</v>
      </c>
      <c r="D21">
        <v>0.9</v>
      </c>
      <c r="E21">
        <v>0.2</v>
      </c>
      <c r="F21">
        <v>0.2</v>
      </c>
      <c r="G21">
        <v>1.5</v>
      </c>
      <c r="H21">
        <v>0.2</v>
      </c>
    </row>
    <row r="23" spans="1:8" x14ac:dyDescent="0.25">
      <c r="A23" s="1" t="s">
        <v>30</v>
      </c>
      <c r="B23" s="1"/>
      <c r="C23" s="1"/>
      <c r="D23" s="1"/>
      <c r="E23" s="1"/>
      <c r="F23" s="1"/>
      <c r="G23" s="1"/>
    </row>
    <row r="24" spans="1:8" x14ac:dyDescent="0.25">
      <c r="A24" s="5" t="s">
        <v>12</v>
      </c>
    </row>
    <row r="25" spans="1:8" x14ac:dyDescent="0.25">
      <c r="C25" t="s">
        <v>1</v>
      </c>
      <c r="D25" t="s">
        <v>2</v>
      </c>
      <c r="E25" t="s">
        <v>3</v>
      </c>
      <c r="F25" t="s">
        <v>4</v>
      </c>
      <c r="G25" t="s">
        <v>13</v>
      </c>
      <c r="H25" t="s">
        <v>6</v>
      </c>
    </row>
    <row r="26" spans="1:8" x14ac:dyDescent="0.25">
      <c r="A26" t="s">
        <v>7</v>
      </c>
      <c r="C26" s="9"/>
      <c r="D26" s="9"/>
      <c r="E26" s="9"/>
      <c r="F26" s="9"/>
      <c r="G26" s="9"/>
      <c r="H26" s="9"/>
    </row>
    <row r="27" spans="1:8" x14ac:dyDescent="0.25">
      <c r="A27" t="s">
        <v>8</v>
      </c>
      <c r="C27" s="9"/>
      <c r="D27" s="9"/>
      <c r="E27" s="9"/>
      <c r="F27" s="9"/>
      <c r="G27" s="9"/>
      <c r="H27" s="9"/>
    </row>
    <row r="28" spans="1:8" x14ac:dyDescent="0.25">
      <c r="A28" t="s">
        <v>9</v>
      </c>
      <c r="C28" s="9"/>
      <c r="D28" s="9"/>
      <c r="E28" s="9"/>
      <c r="F28" s="9"/>
      <c r="G28" s="9"/>
      <c r="H28" s="9"/>
    </row>
    <row r="29" spans="1:8" x14ac:dyDescent="0.25">
      <c r="A29" t="s">
        <v>10</v>
      </c>
      <c r="C29" s="9"/>
      <c r="D29" s="9"/>
      <c r="E29" s="9"/>
      <c r="F29" s="9"/>
      <c r="G29" s="9"/>
      <c r="H29" s="9"/>
    </row>
    <row r="30" spans="1:8" x14ac:dyDescent="0.25">
      <c r="A30" t="s">
        <v>11</v>
      </c>
      <c r="C30" s="9"/>
      <c r="D30" s="9"/>
      <c r="E30" s="9"/>
      <c r="F30" s="9"/>
      <c r="G30" s="9"/>
      <c r="H30" s="9"/>
    </row>
    <row r="31" spans="1:8" ht="13.5" customHeight="1" x14ac:dyDescent="0.25"/>
    <row r="32" spans="1:8" x14ac:dyDescent="0.25">
      <c r="A32" s="21" t="s">
        <v>24</v>
      </c>
      <c r="B32" s="21"/>
      <c r="C32" s="21"/>
      <c r="D32" s="21"/>
      <c r="E32" s="21"/>
      <c r="F32" s="21"/>
      <c r="G32" s="21"/>
      <c r="H32" s="21"/>
    </row>
    <row r="33" spans="1:17" x14ac:dyDescent="0.25">
      <c r="C33" t="s">
        <v>1</v>
      </c>
      <c r="D33" t="s">
        <v>2</v>
      </c>
      <c r="E33" t="s">
        <v>3</v>
      </c>
      <c r="F33" t="s">
        <v>4</v>
      </c>
      <c r="G33" t="s">
        <v>13</v>
      </c>
      <c r="H33" t="s">
        <v>6</v>
      </c>
    </row>
    <row r="34" spans="1:17" x14ac:dyDescent="0.25">
      <c r="A34" s="2" t="s">
        <v>14</v>
      </c>
      <c r="B34" s="2"/>
      <c r="C34">
        <f t="shared" ref="C34:H34" si="0">SUM(C26:C28)</f>
        <v>0</v>
      </c>
      <c r="D34">
        <f t="shared" si="0"/>
        <v>0</v>
      </c>
      <c r="E34">
        <f t="shared" si="0"/>
        <v>0</v>
      </c>
      <c r="F34">
        <f t="shared" si="0"/>
        <v>0</v>
      </c>
      <c r="G34">
        <f t="shared" si="0"/>
        <v>0</v>
      </c>
      <c r="H34">
        <f t="shared" si="0"/>
        <v>0</v>
      </c>
    </row>
    <row r="35" spans="1:17" x14ac:dyDescent="0.25">
      <c r="A35" s="2" t="s">
        <v>15</v>
      </c>
      <c r="B35" s="2"/>
      <c r="C35">
        <v>1</v>
      </c>
      <c r="D35">
        <v>0.88</v>
      </c>
      <c r="E35">
        <v>0.33</v>
      </c>
      <c r="F35">
        <v>0.3</v>
      </c>
      <c r="G35">
        <v>0.47</v>
      </c>
      <c r="H35">
        <v>0.43</v>
      </c>
    </row>
    <row r="36" spans="1:17" x14ac:dyDescent="0.25">
      <c r="A36" t="s">
        <v>16</v>
      </c>
      <c r="C36">
        <f t="shared" ref="C36:H36" si="1">+C35*C34</f>
        <v>0</v>
      </c>
      <c r="D36">
        <f t="shared" si="1"/>
        <v>0</v>
      </c>
      <c r="E36">
        <f t="shared" si="1"/>
        <v>0</v>
      </c>
      <c r="F36">
        <f t="shared" si="1"/>
        <v>0</v>
      </c>
      <c r="G36">
        <f t="shared" si="1"/>
        <v>0</v>
      </c>
      <c r="H36">
        <f t="shared" si="1"/>
        <v>0</v>
      </c>
    </row>
    <row r="38" spans="1:17" x14ac:dyDescent="0.25">
      <c r="J38" s="6"/>
    </row>
    <row r="39" spans="1:17" x14ac:dyDescent="0.25">
      <c r="A39" s="21" t="s">
        <v>29</v>
      </c>
      <c r="B39" s="21"/>
      <c r="C39" s="21"/>
      <c r="D39" s="21"/>
      <c r="E39" s="21"/>
      <c r="F39" s="21"/>
      <c r="G39" s="21"/>
      <c r="H39" s="21"/>
      <c r="I39" s="21"/>
      <c r="J39" s="22"/>
      <c r="K39" s="22"/>
      <c r="L39" s="22"/>
      <c r="M39" s="22"/>
      <c r="N39" s="22"/>
      <c r="O39" s="22"/>
      <c r="P39" s="22"/>
      <c r="Q39" s="22"/>
    </row>
    <row r="40" spans="1:17" x14ac:dyDescent="0.25">
      <c r="C40" t="s">
        <v>1</v>
      </c>
      <c r="D40" t="s">
        <v>2</v>
      </c>
      <c r="E40" t="s">
        <v>3</v>
      </c>
      <c r="F40" t="s">
        <v>4</v>
      </c>
      <c r="G40" t="s">
        <v>13</v>
      </c>
      <c r="H40" t="s">
        <v>6</v>
      </c>
      <c r="L40" s="4"/>
      <c r="M40" s="4"/>
    </row>
    <row r="41" spans="1:17" x14ac:dyDescent="0.25">
      <c r="A41" s="2" t="s">
        <v>27</v>
      </c>
      <c r="B41" s="2"/>
      <c r="C41">
        <v>1400</v>
      </c>
      <c r="D41">
        <v>119.2</v>
      </c>
      <c r="E41">
        <v>6</v>
      </c>
      <c r="F41">
        <v>48.2</v>
      </c>
      <c r="G41">
        <v>247.7</v>
      </c>
      <c r="H41">
        <v>32.1</v>
      </c>
      <c r="L41" s="4"/>
    </row>
    <row r="42" spans="1:17" x14ac:dyDescent="0.25">
      <c r="A42" t="s">
        <v>17</v>
      </c>
      <c r="C42" s="8">
        <f t="shared" ref="C42:H42" si="2">C41*C35</f>
        <v>1400</v>
      </c>
      <c r="D42" s="8">
        <f t="shared" si="2"/>
        <v>104.896</v>
      </c>
      <c r="E42" s="8">
        <f t="shared" si="2"/>
        <v>1.98</v>
      </c>
      <c r="F42" s="8">
        <f t="shared" si="2"/>
        <v>14.46</v>
      </c>
      <c r="G42" s="8">
        <f t="shared" si="2"/>
        <v>116.41899999999998</v>
      </c>
      <c r="H42" s="8">
        <f t="shared" si="2"/>
        <v>13.803000000000001</v>
      </c>
      <c r="L42" s="7"/>
    </row>
    <row r="43" spans="1:17" x14ac:dyDescent="0.25">
      <c r="J43" s="7"/>
    </row>
    <row r="45" spans="1:17" x14ac:dyDescent="0.25">
      <c r="A45" s="21" t="s">
        <v>28</v>
      </c>
      <c r="B45" s="21"/>
      <c r="C45" s="21"/>
      <c r="D45" s="21"/>
      <c r="E45" s="21"/>
      <c r="F45" s="21"/>
      <c r="G45" s="21"/>
      <c r="H45" s="21"/>
    </row>
    <row r="46" spans="1:17" x14ac:dyDescent="0.25">
      <c r="A46" s="2" t="s">
        <v>18</v>
      </c>
      <c r="B46" s="2" t="s">
        <v>25</v>
      </c>
      <c r="C46" t="s">
        <v>1</v>
      </c>
      <c r="D46" t="s">
        <v>2</v>
      </c>
      <c r="E46" t="s">
        <v>3</v>
      </c>
      <c r="F46" t="s">
        <v>4</v>
      </c>
      <c r="G46" t="s">
        <v>13</v>
      </c>
      <c r="H46" t="s">
        <v>6</v>
      </c>
    </row>
    <row r="47" spans="1:17" x14ac:dyDescent="0.25">
      <c r="A47" s="2" t="s">
        <v>19</v>
      </c>
    </row>
    <row r="48" spans="1:17" x14ac:dyDescent="0.25">
      <c r="A48" s="2" t="s">
        <v>20</v>
      </c>
    </row>
    <row r="49" spans="1:1" x14ac:dyDescent="0.25">
      <c r="A49" s="2" t="s">
        <v>21</v>
      </c>
    </row>
  </sheetData>
  <mergeCells count="5">
    <mergeCell ref="A14:H14"/>
    <mergeCell ref="A32:H32"/>
    <mergeCell ref="J39:Q39"/>
    <mergeCell ref="A45:H45"/>
    <mergeCell ref="A39:I3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L12"/>
  <sheetViews>
    <sheetView tabSelected="1" workbookViewId="0">
      <selection activeCell="G18" sqref="G18"/>
    </sheetView>
  </sheetViews>
  <sheetFormatPr baseColWidth="10" defaultRowHeight="15" x14ac:dyDescent="0.25"/>
  <cols>
    <col min="10" max="10" width="15.85546875" customWidth="1"/>
    <col min="11" max="11" width="13.42578125" bestFit="1" customWidth="1"/>
  </cols>
  <sheetData>
    <row r="3" spans="2:12" x14ac:dyDescent="0.25">
      <c r="I3" s="17"/>
    </row>
    <row r="4" spans="2:12" ht="15.75" thickBot="1" x14ac:dyDescent="0.3">
      <c r="J4" s="12"/>
      <c r="K4" s="16"/>
    </row>
    <row r="5" spans="2:12" ht="27.75" thickBot="1" x14ac:dyDescent="0.3">
      <c r="J5" s="12" t="s">
        <v>36</v>
      </c>
      <c r="K5" s="16" t="s">
        <v>37</v>
      </c>
      <c r="L5" s="14"/>
    </row>
    <row r="6" spans="2:12" ht="25.5" x14ac:dyDescent="0.25">
      <c r="J6" s="10" t="s">
        <v>31</v>
      </c>
      <c r="K6" s="15"/>
      <c r="L6" s="15"/>
    </row>
    <row r="7" spans="2:12" x14ac:dyDescent="0.25">
      <c r="J7" s="10" t="s">
        <v>32</v>
      </c>
      <c r="K7" s="19"/>
      <c r="L7" s="11"/>
    </row>
    <row r="8" spans="2:12" ht="25.5" customHeight="1" x14ac:dyDescent="0.25">
      <c r="J8" s="10" t="s">
        <v>33</v>
      </c>
      <c r="K8" s="19"/>
      <c r="L8" s="11"/>
    </row>
    <row r="9" spans="2:12" x14ac:dyDescent="0.25">
      <c r="J9" s="10" t="s">
        <v>34</v>
      </c>
      <c r="K9" s="19"/>
      <c r="L9" s="11"/>
    </row>
    <row r="10" spans="2:12" ht="15.75" thickBot="1" x14ac:dyDescent="0.3">
      <c r="J10" s="12" t="s">
        <v>35</v>
      </c>
      <c r="K10" s="20"/>
      <c r="L10" s="15"/>
    </row>
    <row r="11" spans="2:12" x14ac:dyDescent="0.25">
      <c r="J11" s="13"/>
    </row>
    <row r="12" spans="2:12" x14ac:dyDescent="0.25">
      <c r="B12" s="1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Impacto de la cosecha</vt:lpstr>
      <vt:lpstr>Ciclo del 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Magalí</cp:lastModifiedBy>
  <dcterms:created xsi:type="dcterms:W3CDTF">2020-05-19T17:13:42Z</dcterms:created>
  <dcterms:modified xsi:type="dcterms:W3CDTF">2021-05-21T16:39:27Z</dcterms:modified>
</cp:coreProperties>
</file>