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Presentacion del problema" sheetId="1" r:id="rId1"/>
    <sheet name="resolución" sheetId="2" r:id="rId2"/>
  </sheets>
  <definedNames/>
  <calcPr fullCalcOnLoad="1"/>
</workbook>
</file>

<file path=xl/sharedStrings.xml><?xml version="1.0" encoding="utf-8"?>
<sst xmlns="http://schemas.openxmlformats.org/spreadsheetml/2006/main" count="31" uniqueCount="21">
  <si>
    <t xml:space="preserve"> </t>
  </si>
  <si>
    <t>Parcela 1</t>
  </si>
  <si>
    <t>NDVI</t>
  </si>
  <si>
    <t>Biomasa (Mg/ha)</t>
  </si>
  <si>
    <t>DAP (cm)</t>
  </si>
  <si>
    <t>Altura (m)</t>
  </si>
  <si>
    <t>Densidad madera</t>
  </si>
  <si>
    <t>media</t>
  </si>
  <si>
    <t>Ecuación de biomasa (Chave et al. 2005):</t>
  </si>
  <si>
    <t>ln(peso)=-3,08+1,007*ln(DAP2*H*dm)</t>
  </si>
  <si>
    <t>Estimacion de r como el cociente entre la media de la variable y (biomasa) y la media de la variable x (NDVI)</t>
  </si>
  <si>
    <t>peso en kg</t>
  </si>
  <si>
    <t>dap</t>
  </si>
  <si>
    <t>altura</t>
  </si>
  <si>
    <t>r =130,3143/0,6471</t>
  </si>
  <si>
    <t>r =</t>
  </si>
  <si>
    <t>La estimación de la biomasa para el sector estudiado es r por la media de NDVI de todos los pixeles contenidos en el sector</t>
  </si>
  <si>
    <t>La media de todos los pixeles se calcula a partir de la imagen y para este ejemplo esa media vale 0,68</t>
  </si>
  <si>
    <t>Biomasa parcela</t>
  </si>
  <si>
    <t>Mg/ha</t>
  </si>
  <si>
    <t xml:space="preserve">Biomasa (Mg/ha) = r * media del NDVI 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</si>
</sst>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Arial"/>
      <family val="2"/>
    </font>
    <font>
      <sz val="14"/>
      <color indexed="8"/>
      <name val="Calibri"/>
      <family val="0"/>
    </font>
    <font>
      <sz val="14"/>
      <name val="Calibri"/>
      <family val="0"/>
    </font>
    <font>
      <b/>
      <sz val="10"/>
      <name val="Arial"/>
      <family val="2"/>
    </font>
    <font>
      <sz val="12"/>
      <name val="Liberation Serif;Times New Roman"/>
      <family val="1"/>
    </font>
    <font>
      <sz val="12"/>
      <name val="Arial"/>
      <family val="2"/>
    </font>
    <font>
      <sz val="10"/>
      <color indexed="63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26323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resolución!$C$2:$C$8</c:f>
              <c:numCache/>
            </c:numRef>
          </c:xVal>
          <c:yVal>
            <c:numRef>
              <c:f>resolución!$D$2:$D$8</c:f>
              <c:numCache/>
            </c:numRef>
          </c:yVal>
          <c:smooth val="0"/>
        </c:ser>
        <c:axId val="23692576"/>
        <c:axId val="11906593"/>
      </c:scatterChart>
      <c:valAx>
        <c:axId val="23692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906593"/>
        <c:crossesAt val="0"/>
        <c:crossBetween val="midCat"/>
        <c:dispUnits/>
      </c:valAx>
      <c:valAx>
        <c:axId val="11906593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92576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263238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0</xdr:rowOff>
    </xdr:from>
    <xdr:to>
      <xdr:col>5</xdr:col>
      <xdr:colOff>619125</xdr:colOff>
      <xdr:row>28</xdr:row>
      <xdr:rowOff>104775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485775"/>
          <a:ext cx="3705225" cy="415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7</xdr:col>
      <xdr:colOff>0</xdr:colOff>
      <xdr:row>4</xdr:row>
      <xdr:rowOff>0</xdr:rowOff>
    </xdr:from>
    <xdr:to>
      <xdr:col>14</xdr:col>
      <xdr:colOff>542925</xdr:colOff>
      <xdr:row>21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00675" y="647700"/>
          <a:ext cx="5943600" cy="2771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7</xdr:col>
      <xdr:colOff>0</xdr:colOff>
      <xdr:row>24</xdr:row>
      <xdr:rowOff>38100</xdr:rowOff>
    </xdr:from>
    <xdr:to>
      <xdr:col>22</xdr:col>
      <xdr:colOff>314325</xdr:colOff>
      <xdr:row>33</xdr:row>
      <xdr:rowOff>66675</xdr:rowOff>
    </xdr:to>
    <xdr:sp>
      <xdr:nvSpPr>
        <xdr:cNvPr id="3" name="CustomShape 1"/>
        <xdr:cNvSpPr>
          <a:spLocks/>
        </xdr:cNvSpPr>
      </xdr:nvSpPr>
      <xdr:spPr>
        <a:xfrm>
          <a:off x="5400675" y="3924300"/>
          <a:ext cx="11887200" cy="148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Ejercicio estimadores por razón
El uso de imágenes satelitales representa un ejemplo muy importante de la aplicación de estimadores por razón. Las bandas de la imagen, o los índices derivados de ellas, representan variables auxiliares medidas</a:t>
          </a:r>
          <a:r>
            <a:rPr lang="en-US" cap="none" sz="1400" b="0" i="0" u="none" baseline="0"/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en una escala cuantitativa y que suelen estar correlacionadas con variables de interés forestal como la cobertura, el número de árboles por hectárea, el área basal, el volumen o la biomasa. </a:t>
          </a:r>
          <a:r>
            <a:rPr lang="en-US" cap="none" sz="1400" b="0" i="0" u="none" baseline="0"/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Las estimaciones de volumen y biomasa sobre grandes áreas boscosas ganaron relevancia en las últimas décadas en el marco de las estimaciones de almacenaje de carbono en los bosques y las emisiones de carbono vinculadas con los procesos de deforestación. 
En un sector de bosque continuo de 300 x 600 m de Chaco Húmedo en Formosa, se establecieron 7 parcelas de 100 m2 para estimar la biomasa. En cada posición de las pacelas se determinó el Indice Normalizado de Vegetación (NDVI) a partir de imágenes LANDSAT. Además, se calculó el promedio de NDVI para todos los píxeles de la imagen en el sector de bosque de 300 x 600 m. Estimar la biomasa promedio por hectárea para ese sector mediante estimación por razón. Abajo se presentan los datos de biomasa ne Mg/ha para las parcelas 2 a 7. Para la parcela 1 hay ue estimar el peso de cada árbol y luego de la parcela a partir de los datos brindados. Se indican el DAP, la altura y la densidad de la madera de cada árbol en la parcela. Hay que utilizar la ecuacion que estima el peso de cada arbol en ln(peso en Kg) a partir del DAP en cm, la altura en m y la densidad de la madera de la especie en g/cm3.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390525</xdr:colOff>
      <xdr:row>0</xdr:row>
      <xdr:rowOff>47625</xdr:rowOff>
    </xdr:from>
    <xdr:to>
      <xdr:col>14</xdr:col>
      <xdr:colOff>200025</xdr:colOff>
      <xdr:row>19</xdr:row>
      <xdr:rowOff>123825</xdr:rowOff>
    </xdr:to>
    <xdr:graphicFrame>
      <xdr:nvGraphicFramePr>
        <xdr:cNvPr id="1" name="Chart 1"/>
        <xdr:cNvGraphicFramePr/>
      </xdr:nvGraphicFramePr>
      <xdr:xfrm>
        <a:off x="6038850" y="47625"/>
        <a:ext cx="545782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6:H49"/>
  <sheetViews>
    <sheetView workbookViewId="0" topLeftCell="B8">
      <selection activeCell="O35" sqref="O35"/>
    </sheetView>
  </sheetViews>
  <sheetFormatPr defaultColWidth="9.140625" defaultRowHeight="12.75"/>
  <cols>
    <col min="1" max="16384" width="11.57421875" style="0" customWidth="1"/>
  </cols>
  <sheetData>
    <row r="26" ht="12.75">
      <c r="H26" t="s">
        <v>0</v>
      </c>
    </row>
    <row r="33" spans="2:4" ht="12.75">
      <c r="B33" t="s">
        <v>1</v>
      </c>
      <c r="C33" t="s">
        <v>2</v>
      </c>
      <c r="D33" t="s">
        <v>3</v>
      </c>
    </row>
    <row r="34" spans="2:3" ht="12.75">
      <c r="B34">
        <v>1</v>
      </c>
      <c r="C34">
        <v>0.62</v>
      </c>
    </row>
    <row r="35" spans="2:4" ht="14.25">
      <c r="B35">
        <v>2</v>
      </c>
      <c r="C35">
        <v>0.71</v>
      </c>
      <c r="D35">
        <v>160</v>
      </c>
    </row>
    <row r="36" spans="2:4" ht="14.25">
      <c r="B36">
        <v>3</v>
      </c>
      <c r="C36">
        <v>0.69</v>
      </c>
      <c r="D36">
        <v>130</v>
      </c>
    </row>
    <row r="37" spans="2:4" ht="14.25">
      <c r="B37">
        <v>4</v>
      </c>
      <c r="C37">
        <v>0.63</v>
      </c>
      <c r="D37">
        <v>134</v>
      </c>
    </row>
    <row r="38" spans="2:4" ht="14.25">
      <c r="B38">
        <v>5</v>
      </c>
      <c r="C38">
        <v>0.61</v>
      </c>
      <c r="D38">
        <v>112.6</v>
      </c>
    </row>
    <row r="39" spans="2:4" ht="14.25">
      <c r="B39">
        <v>6</v>
      </c>
      <c r="C39">
        <v>0.59</v>
      </c>
      <c r="D39">
        <v>114.6</v>
      </c>
    </row>
    <row r="40" spans="2:4" ht="14.25">
      <c r="B40">
        <v>7</v>
      </c>
      <c r="C40">
        <v>0.68</v>
      </c>
      <c r="D40">
        <v>132.3</v>
      </c>
    </row>
    <row r="41" ht="14.25"/>
    <row r="42" ht="14.25"/>
    <row r="43" ht="14.25"/>
    <row r="44" spans="2:5" ht="14.25">
      <c r="B44" t="s">
        <v>1</v>
      </c>
      <c r="C44" t="s">
        <v>4</v>
      </c>
      <c r="D44" t="s">
        <v>5</v>
      </c>
      <c r="E44" t="s">
        <v>6</v>
      </c>
    </row>
    <row r="45" spans="3:5" ht="14.25">
      <c r="C45">
        <v>12.3</v>
      </c>
      <c r="D45">
        <v>14</v>
      </c>
      <c r="E45">
        <v>0.67</v>
      </c>
    </row>
    <row r="46" spans="3:5" ht="14.25">
      <c r="C46">
        <v>21.3</v>
      </c>
      <c r="D46">
        <v>19</v>
      </c>
      <c r="E46">
        <v>0.51</v>
      </c>
    </row>
    <row r="47" spans="3:5" ht="14.25">
      <c r="C47">
        <v>18.7</v>
      </c>
      <c r="D47">
        <v>23</v>
      </c>
      <c r="E47">
        <v>0.44</v>
      </c>
    </row>
    <row r="48" spans="3:5" ht="14.25">
      <c r="C48">
        <v>28.3</v>
      </c>
      <c r="D48">
        <v>26</v>
      </c>
      <c r="E48">
        <v>0.67</v>
      </c>
    </row>
    <row r="49" spans="3:5" ht="14.25">
      <c r="C49">
        <v>19.5</v>
      </c>
      <c r="D49">
        <v>18</v>
      </c>
      <c r="E49">
        <v>0.44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R23" sqref="R23"/>
    </sheetView>
  </sheetViews>
  <sheetFormatPr defaultColWidth="9.140625" defaultRowHeight="12.75"/>
  <cols>
    <col min="1" max="1" width="15.28125" style="0" customWidth="1"/>
    <col min="2" max="8" width="11.57421875" style="0" customWidth="1"/>
    <col min="9" max="9" width="15.28125" style="0" customWidth="1"/>
    <col min="10" max="16384" width="11.57421875" style="0" customWidth="1"/>
  </cols>
  <sheetData>
    <row r="1" spans="2:4" ht="12.75">
      <c r="B1" t="s">
        <v>1</v>
      </c>
      <c r="C1" t="s">
        <v>2</v>
      </c>
      <c r="D1" t="s">
        <v>3</v>
      </c>
    </row>
    <row r="2" spans="2:4" ht="12.75">
      <c r="B2">
        <v>1</v>
      </c>
      <c r="C2">
        <v>0.62</v>
      </c>
      <c r="D2" s="1">
        <v>128.7</v>
      </c>
    </row>
    <row r="3" spans="2:4" ht="12.75">
      <c r="B3">
        <v>2</v>
      </c>
      <c r="C3">
        <v>0.71</v>
      </c>
      <c r="D3">
        <v>160</v>
      </c>
    </row>
    <row r="4" spans="2:4" ht="12.75">
      <c r="B4">
        <v>3</v>
      </c>
      <c r="C4">
        <v>0.69</v>
      </c>
      <c r="D4">
        <v>130</v>
      </c>
    </row>
    <row r="5" spans="2:4" ht="12.75">
      <c r="B5">
        <v>4</v>
      </c>
      <c r="C5">
        <v>0.63</v>
      </c>
      <c r="D5">
        <v>134</v>
      </c>
    </row>
    <row r="6" spans="2:4" ht="12.75">
      <c r="B6">
        <v>5</v>
      </c>
      <c r="C6">
        <v>0.61</v>
      </c>
      <c r="D6">
        <v>112.6</v>
      </c>
    </row>
    <row r="7" spans="2:4" ht="12.75">
      <c r="B7">
        <v>6</v>
      </c>
      <c r="C7">
        <v>0.59</v>
      </c>
      <c r="D7">
        <v>114.6</v>
      </c>
    </row>
    <row r="8" spans="2:4" ht="12.75">
      <c r="B8">
        <v>7</v>
      </c>
      <c r="C8">
        <v>0.68</v>
      </c>
      <c r="D8">
        <v>132.3</v>
      </c>
    </row>
    <row r="9" spans="2:4" ht="12.75">
      <c r="B9" t="s">
        <v>7</v>
      </c>
      <c r="C9">
        <f>AVERAGE(C2:C8)</f>
        <v>0.647142857142857</v>
      </c>
      <c r="D9">
        <f>AVERAGE(D2:D8)</f>
        <v>130.31428571428572</v>
      </c>
    </row>
    <row r="12" spans="2:5" ht="12.75">
      <c r="B12" t="s">
        <v>1</v>
      </c>
      <c r="C12" t="s">
        <v>4</v>
      </c>
      <c r="D12" t="s">
        <v>5</v>
      </c>
      <c r="E12" t="s">
        <v>6</v>
      </c>
    </row>
    <row r="13" spans="3:5" ht="12.75">
      <c r="C13">
        <v>12.3</v>
      </c>
      <c r="D13">
        <v>14</v>
      </c>
      <c r="E13">
        <v>0.67</v>
      </c>
    </row>
    <row r="14" spans="3:5" ht="12.75">
      <c r="C14">
        <v>21.3</v>
      </c>
      <c r="D14">
        <v>19</v>
      </c>
      <c r="E14">
        <v>0.51</v>
      </c>
    </row>
    <row r="15" spans="3:5" ht="12.75">
      <c r="C15">
        <v>18.7</v>
      </c>
      <c r="D15">
        <v>23</v>
      </c>
      <c r="E15">
        <v>0.44</v>
      </c>
    </row>
    <row r="16" spans="3:5" ht="12.75">
      <c r="C16">
        <v>28.3</v>
      </c>
      <c r="D16">
        <v>26</v>
      </c>
      <c r="E16">
        <v>0.67</v>
      </c>
    </row>
    <row r="17" spans="3:5" ht="12.75">
      <c r="C17">
        <v>19.5</v>
      </c>
      <c r="D17">
        <v>18</v>
      </c>
      <c r="E17">
        <v>0.44</v>
      </c>
    </row>
    <row r="19" ht="15">
      <c r="A19" s="2" t="s">
        <v>8</v>
      </c>
    </row>
    <row r="20" ht="15">
      <c r="A20" s="2"/>
    </row>
    <row r="21" spans="1:2" ht="15">
      <c r="A21" s="2" t="s">
        <v>9</v>
      </c>
      <c r="B21" s="3"/>
    </row>
    <row r="23" spans="1:2" ht="15">
      <c r="A23" s="2"/>
      <c r="B23">
        <v>-3.08</v>
      </c>
    </row>
    <row r="24" spans="1:9" ht="15">
      <c r="A24" s="2"/>
      <c r="B24">
        <v>1.007</v>
      </c>
      <c r="I24" t="s">
        <v>10</v>
      </c>
    </row>
    <row r="25" spans="2:5" ht="12.75">
      <c r="B25" t="s">
        <v>11</v>
      </c>
      <c r="C25" t="s">
        <v>12</v>
      </c>
      <c r="D25" t="s">
        <v>13</v>
      </c>
      <c r="E25" t="s">
        <v>6</v>
      </c>
    </row>
    <row r="26" spans="2:9" ht="12.75">
      <c r="B26">
        <f aca="true" t="shared" si="0" ref="B26:B30">EXP(LN(C26^2*D26*E26)*$B$24+$B$23)</f>
        <v>68.61991068145245</v>
      </c>
      <c r="C26">
        <v>12.3</v>
      </c>
      <c r="D26">
        <v>14</v>
      </c>
      <c r="E26">
        <v>0.67</v>
      </c>
      <c r="I26" t="s">
        <v>14</v>
      </c>
    </row>
    <row r="27" spans="2:10" ht="12.75">
      <c r="B27">
        <f t="shared" si="0"/>
        <v>214.26812071466625</v>
      </c>
      <c r="C27">
        <v>21.3</v>
      </c>
      <c r="D27">
        <v>19</v>
      </c>
      <c r="E27">
        <v>0.51</v>
      </c>
      <c r="I27" t="s">
        <v>15</v>
      </c>
      <c r="J27">
        <f>D9/C9</f>
        <v>201.3686534216336</v>
      </c>
    </row>
    <row r="28" spans="2:5" ht="12.75">
      <c r="B28">
        <f t="shared" si="0"/>
        <v>172.21808962467261</v>
      </c>
      <c r="C28">
        <v>18.7</v>
      </c>
      <c r="D28">
        <v>23</v>
      </c>
      <c r="E28">
        <v>0.44</v>
      </c>
    </row>
    <row r="29" spans="2:9" ht="12.75">
      <c r="B29">
        <f t="shared" si="0"/>
        <v>685.4982723950889</v>
      </c>
      <c r="C29">
        <v>28.3</v>
      </c>
      <c r="D29">
        <v>26</v>
      </c>
      <c r="E29">
        <v>0.67</v>
      </c>
      <c r="I29" t="s">
        <v>16</v>
      </c>
    </row>
    <row r="30" spans="2:9" ht="12.75">
      <c r="B30">
        <f t="shared" si="0"/>
        <v>146.39254497438256</v>
      </c>
      <c r="C30">
        <v>19.5</v>
      </c>
      <c r="D30">
        <v>18</v>
      </c>
      <c r="E30">
        <v>0.44</v>
      </c>
      <c r="I30" t="s">
        <v>17</v>
      </c>
    </row>
    <row r="31" spans="1:2" ht="14.25">
      <c r="A31" s="1" t="s">
        <v>18</v>
      </c>
      <c r="B31">
        <f>SUM(B26:B30)</f>
        <v>1286.9969383902628</v>
      </c>
    </row>
    <row r="32" spans="1:9" ht="14.25">
      <c r="A32" s="1" t="s">
        <v>19</v>
      </c>
      <c r="B32" s="1">
        <f>B31*100/1000</f>
        <v>128.69969383902628</v>
      </c>
      <c r="I32" t="s">
        <v>20</v>
      </c>
    </row>
    <row r="33" spans="9:10" ht="12.75">
      <c r="I33" t="s">
        <v>3</v>
      </c>
      <c r="J33">
        <f>J27*0.68</f>
        <v>136.93068432671086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2021-06-07T19:14:33Z</dcterms:created>
  <dcterms:modified xsi:type="dcterms:W3CDTF">2022-06-01T11:43:34Z</dcterms:modified>
  <cp:category/>
  <cp:version/>
  <cp:contentType/>
  <cp:contentStatus/>
  <cp:revision>8</cp:revision>
</cp:coreProperties>
</file>