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9420" windowHeight="10070" activeTab="0"/>
  </bookViews>
  <sheets>
    <sheet name="Datos para TP" sheetId="1" r:id="rId1"/>
    <sheet name="gráficos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Fabio Achinelli</author>
    <author>Autor</author>
  </authors>
  <commentList>
    <comment ref="C4" authorId="0">
      <text>
        <r>
          <rPr>
            <b/>
            <sz val="9"/>
            <rFont val="Tahoma"/>
            <family val="0"/>
          </rPr>
          <t xml:space="preserve">Fabio Achinelli:
Aptitud para E. globulus
</t>
        </r>
        <r>
          <rPr>
            <sz val="9"/>
            <rFont val="Tahoma"/>
            <family val="0"/>
          </rPr>
          <t xml:space="preserve">
+70= muy apto
55-70= apto
40-54= poco apto
-40= no apto</t>
        </r>
      </text>
    </comment>
    <comment ref="J4" authorId="1">
      <text>
        <r>
          <rPr>
            <b/>
            <sz val="10"/>
            <rFont val="Tahoma"/>
            <family val="0"/>
          </rPr>
          <t>Autor:</t>
        </r>
        <r>
          <rPr>
            <sz val="10"/>
            <rFont val="Tahoma"/>
            <family val="0"/>
          </rPr>
          <t xml:space="preserve">
índice de sitio a la edad índice de 15 años, calculado según Clutter pp. 48-49
</t>
        </r>
      </text>
    </comment>
  </commentList>
</comments>
</file>

<file path=xl/sharedStrings.xml><?xml version="1.0" encoding="utf-8"?>
<sst xmlns="http://schemas.openxmlformats.org/spreadsheetml/2006/main" count="22" uniqueCount="19">
  <si>
    <t>AMD (m)</t>
  </si>
  <si>
    <t>b*((1/e)-(1/Eo))</t>
  </si>
  <si>
    <t>ln IS</t>
  </si>
  <si>
    <t>IS</t>
  </si>
  <si>
    <t>AB (m2/ha)</t>
  </si>
  <si>
    <t>Vol. Total CC (m3/ha)</t>
  </si>
  <si>
    <t>IMA Vtot cc</t>
  </si>
  <si>
    <t>Tres Arroyos</t>
  </si>
  <si>
    <t>Mar del Plata</t>
  </si>
  <si>
    <t>Necochea</t>
  </si>
  <si>
    <t>Cinco Cerros</t>
  </si>
  <si>
    <t>Parcela</t>
  </si>
  <si>
    <t>IP Serie Culot 2000</t>
  </si>
  <si>
    <t>Serie Suelo (INTA)</t>
  </si>
  <si>
    <t>lnAMD</t>
  </si>
  <si>
    <t>Edad (e, años)</t>
  </si>
  <si>
    <r>
      <t>E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= 15</t>
    </r>
  </si>
  <si>
    <t>edad índice:</t>
  </si>
  <si>
    <r>
      <t xml:space="preserve">Parcelas temporarias de muestreo rodales de </t>
    </r>
    <r>
      <rPr>
        <i/>
        <sz val="10"/>
        <rFont val="Arial"/>
        <family val="2"/>
      </rPr>
      <t>Eucalyptus globulus</t>
    </r>
    <r>
      <rPr>
        <sz val="10"/>
        <rFont val="Arial"/>
        <family val="0"/>
      </rPr>
      <t>, sudeste de Buenos Aires.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</si>
</sst>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  <numFmt numFmtId="181" formatCode="0.000000"/>
    <numFmt numFmtId="182" formatCode="0.00000"/>
    <numFmt numFmtId="183" formatCode="0.0000"/>
    <numFmt numFmtId="184" formatCode="0.0"/>
  </numFmts>
  <fonts count="42">
    <font>
      <sz val="10"/>
      <name val="Arial"/>
      <family val="0"/>
    </font>
    <font>
      <b/>
      <sz val="10"/>
      <name val="Tahoma"/>
      <family val="0"/>
    </font>
    <font>
      <sz val="10"/>
      <name val="Tahoma"/>
      <family val="0"/>
    </font>
    <font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vertAlign val="sub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7</xdr:col>
      <xdr:colOff>647700</xdr:colOff>
      <xdr:row>25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5981700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14</xdr:col>
      <xdr:colOff>676275</xdr:colOff>
      <xdr:row>24</xdr:row>
      <xdr:rowOff>133350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485775"/>
          <a:ext cx="524827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2" max="2" width="15.7109375" style="0" customWidth="1"/>
    <col min="3" max="3" width="16.140625" style="1" customWidth="1"/>
    <col min="4" max="4" width="14.8515625" style="0" customWidth="1"/>
    <col min="6" max="6" width="10.8515625" style="0" hidden="1" customWidth="1"/>
    <col min="7" max="7" width="0" style="0" hidden="1" customWidth="1"/>
    <col min="8" max="8" width="13.8515625" style="0" hidden="1" customWidth="1"/>
    <col min="9" max="10" width="0" style="0" hidden="1" customWidth="1"/>
    <col min="11" max="11" width="18.8515625" style="0" hidden="1" customWidth="1"/>
    <col min="12" max="12" width="19.28125" style="0" hidden="1" customWidth="1"/>
  </cols>
  <sheetData>
    <row r="1" spans="1:10" ht="15.75">
      <c r="A1" s="4" t="s">
        <v>18</v>
      </c>
      <c r="I1" s="4" t="s">
        <v>17</v>
      </c>
      <c r="J1" s="4" t="s">
        <v>16</v>
      </c>
    </row>
    <row r="2" ht="12.75"/>
    <row r="3" spans="1:13" ht="12.7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1" t="s">
        <v>11</v>
      </c>
      <c r="B4" s="1" t="s">
        <v>13</v>
      </c>
      <c r="C4" s="1" t="s">
        <v>12</v>
      </c>
      <c r="D4" s="3" t="s">
        <v>15</v>
      </c>
      <c r="E4" s="1" t="s">
        <v>0</v>
      </c>
      <c r="F4" s="1" t="s">
        <v>4</v>
      </c>
      <c r="G4" s="1" t="s">
        <v>14</v>
      </c>
      <c r="H4" s="3" t="s">
        <v>1</v>
      </c>
      <c r="I4" s="3" t="s">
        <v>2</v>
      </c>
      <c r="J4" s="3" t="s">
        <v>3</v>
      </c>
      <c r="K4" s="1" t="s">
        <v>5</v>
      </c>
      <c r="L4" s="1" t="s">
        <v>6</v>
      </c>
      <c r="M4" s="1"/>
    </row>
    <row r="5" spans="1:13" ht="12.75">
      <c r="A5" s="1">
        <v>1</v>
      </c>
      <c r="B5" s="1" t="s">
        <v>7</v>
      </c>
      <c r="C5" s="1">
        <v>61.5</v>
      </c>
      <c r="D5" s="1">
        <v>17</v>
      </c>
      <c r="E5" s="2">
        <v>33.61171895040355</v>
      </c>
      <c r="F5" s="1">
        <v>53.87384621019778</v>
      </c>
      <c r="G5" s="1">
        <f>LN(E5)</f>
        <v>3.514874784445971</v>
      </c>
      <c r="H5" s="1">
        <f>-3.919*((1/D5)-(1/15))</f>
        <v>0.030737254901960786</v>
      </c>
      <c r="I5" s="1">
        <f>G5-H5</f>
        <v>3.4841375295440105</v>
      </c>
      <c r="J5" s="1">
        <f>EXP(I5)</f>
        <v>32.59430335996953</v>
      </c>
      <c r="K5" s="1">
        <v>716.6968438991449</v>
      </c>
      <c r="L5" s="1"/>
      <c r="M5" s="1"/>
    </row>
    <row r="6" spans="1:13" ht="12.75">
      <c r="A6" s="1">
        <v>2</v>
      </c>
      <c r="B6" s="1" t="s">
        <v>9</v>
      </c>
      <c r="C6" s="1">
        <v>74.1</v>
      </c>
      <c r="D6" s="1">
        <v>16</v>
      </c>
      <c r="E6" s="2">
        <v>27.449557451620915</v>
      </c>
      <c r="F6" s="1">
        <v>44.20863340669876</v>
      </c>
      <c r="G6" s="1">
        <f aca="true" t="shared" si="0" ref="G6:G11">LN(E6)</f>
        <v>3.312350045844556</v>
      </c>
      <c r="H6" s="1">
        <f aca="true" t="shared" si="1" ref="H6:H11">-3.919*((1/D6)-(1/15))</f>
        <v>0.016329166666666662</v>
      </c>
      <c r="I6" s="1">
        <f aca="true" t="shared" si="2" ref="I6:I11">G6-H6</f>
        <v>3.2960208791778896</v>
      </c>
      <c r="J6" s="1">
        <f aca="true" t="shared" si="3" ref="J6:J11">EXP(I6)</f>
        <v>27.00496881283562</v>
      </c>
      <c r="K6" s="1">
        <v>494.3593560768156</v>
      </c>
      <c r="L6" s="1"/>
      <c r="M6" s="1"/>
    </row>
    <row r="7" spans="1:13" ht="12.75">
      <c r="A7" s="1">
        <v>3</v>
      </c>
      <c r="B7" s="1" t="s">
        <v>10</v>
      </c>
      <c r="C7" s="1">
        <v>36</v>
      </c>
      <c r="D7" s="1">
        <v>20</v>
      </c>
      <c r="E7" s="2">
        <v>28.809519514695044</v>
      </c>
      <c r="F7" s="1">
        <v>38.37285256757863</v>
      </c>
      <c r="G7" s="1">
        <f t="shared" si="0"/>
        <v>3.3607058712307065</v>
      </c>
      <c r="H7" s="1">
        <f t="shared" si="1"/>
        <v>0.06531666666666665</v>
      </c>
      <c r="I7" s="1">
        <f t="shared" si="2"/>
        <v>3.29538920456404</v>
      </c>
      <c r="J7" s="1">
        <f t="shared" si="3"/>
        <v>26.987915846118867</v>
      </c>
      <c r="K7" s="1">
        <v>451.82875594941356</v>
      </c>
      <c r="L7" s="1"/>
      <c r="M7" s="1"/>
    </row>
    <row r="8" spans="1:13" ht="12.75">
      <c r="A8" s="1">
        <v>4</v>
      </c>
      <c r="B8" s="1" t="s">
        <v>8</v>
      </c>
      <c r="C8" s="1">
        <v>76</v>
      </c>
      <c r="D8" s="1">
        <v>13</v>
      </c>
      <c r="E8" s="2">
        <v>22.3</v>
      </c>
      <c r="F8" s="1">
        <v>28.346877425821905</v>
      </c>
      <c r="G8" s="1">
        <f t="shared" si="0"/>
        <v>3.104586678466073</v>
      </c>
      <c r="H8" s="1">
        <f t="shared" si="1"/>
        <v>-0.040194871794871814</v>
      </c>
      <c r="I8" s="1">
        <f t="shared" si="2"/>
        <v>3.144781550260945</v>
      </c>
      <c r="J8" s="1">
        <f t="shared" si="3"/>
        <v>23.214603695220735</v>
      </c>
      <c r="K8" s="1">
        <v>278.81780473619466</v>
      </c>
      <c r="L8" s="1"/>
      <c r="M8" s="1"/>
    </row>
    <row r="9" spans="1:13" ht="12.75">
      <c r="A9" s="1">
        <v>5</v>
      </c>
      <c r="B9" s="1" t="s">
        <v>8</v>
      </c>
      <c r="C9" s="1">
        <v>76</v>
      </c>
      <c r="D9" s="1">
        <v>13</v>
      </c>
      <c r="E9" s="2">
        <v>19.6</v>
      </c>
      <c r="F9" s="1">
        <v>27.602247924472874</v>
      </c>
      <c r="G9" s="1">
        <f t="shared" si="0"/>
        <v>2.975529566236472</v>
      </c>
      <c r="H9" s="1">
        <f t="shared" si="1"/>
        <v>-0.040194871794871814</v>
      </c>
      <c r="I9" s="1">
        <f t="shared" si="2"/>
        <v>3.0157244380313437</v>
      </c>
      <c r="J9" s="1">
        <f t="shared" si="3"/>
        <v>20.40386692494738</v>
      </c>
      <c r="K9" s="1">
        <v>242.27831097263615</v>
      </c>
      <c r="L9" s="1"/>
      <c r="M9" s="1"/>
    </row>
    <row r="10" spans="1:13" ht="12.75">
      <c r="A10" s="1">
        <v>6</v>
      </c>
      <c r="B10" s="1" t="s">
        <v>7</v>
      </c>
      <c r="C10" s="1">
        <v>61.5</v>
      </c>
      <c r="D10" s="1">
        <v>17</v>
      </c>
      <c r="E10" s="2">
        <v>20.68934102251779</v>
      </c>
      <c r="F10" s="1">
        <v>23.284214763446286</v>
      </c>
      <c r="G10" s="1">
        <f t="shared" si="0"/>
        <v>3.0296186412027555</v>
      </c>
      <c r="H10" s="1">
        <f t="shared" si="1"/>
        <v>0.030737254901960786</v>
      </c>
      <c r="I10" s="1">
        <f t="shared" si="2"/>
        <v>2.998881386300795</v>
      </c>
      <c r="J10" s="1">
        <f t="shared" si="3"/>
        <v>20.06308152822724</v>
      </c>
      <c r="K10" s="1">
        <v>217.1706956561828</v>
      </c>
      <c r="L10" s="1"/>
      <c r="M10" s="1"/>
    </row>
    <row r="11" spans="1:13" ht="12.75">
      <c r="A11" s="1">
        <v>7</v>
      </c>
      <c r="B11" s="1" t="s">
        <v>8</v>
      </c>
      <c r="C11" s="1">
        <v>76</v>
      </c>
      <c r="D11" s="1">
        <v>13</v>
      </c>
      <c r="E11" s="2">
        <v>18.46666666666667</v>
      </c>
      <c r="F11" s="1">
        <v>18.545202354833446</v>
      </c>
      <c r="G11" s="1">
        <f t="shared" si="0"/>
        <v>2.9159673050851285</v>
      </c>
      <c r="H11" s="1">
        <f t="shared" si="1"/>
        <v>-0.040194871794871814</v>
      </c>
      <c r="I11" s="1">
        <f t="shared" si="2"/>
        <v>2.9561621768800004</v>
      </c>
      <c r="J11" s="1">
        <f t="shared" si="3"/>
        <v>19.22405149051164</v>
      </c>
      <c r="K11" s="1">
        <v>155.79501457374684</v>
      </c>
      <c r="L11" s="1"/>
      <c r="M11" s="1"/>
    </row>
    <row r="12" spans="1:13" ht="12.75">
      <c r="A12" s="1"/>
      <c r="B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1"/>
      <c r="B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1"/>
      <c r="B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2.75"/>
    <row r="17" ht="12.75"/>
    <row r="18" ht="12.75"/>
    <row r="19" ht="12.75"/>
    <row r="20" ht="12.75"/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Nacional de la Plata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Fabio Achinelli</cp:lastModifiedBy>
  <dcterms:created xsi:type="dcterms:W3CDTF">2017-08-24T18:56:07Z</dcterms:created>
  <dcterms:modified xsi:type="dcterms:W3CDTF">2020-08-15T23:18:02Z</dcterms:modified>
  <cp:category/>
  <cp:version/>
  <cp:contentType/>
  <cp:contentStatus/>
</cp:coreProperties>
</file>