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3"/>
  <workbookPr defaultThemeVersion="166925"/>
  <xr:revisionPtr revIDLastSave="0" documentId="8_{326898EE-AF67-4B41-BB01-38723EFB3A9C}" xr6:coauthVersionLast="45" xr6:coauthVersionMax="45" xr10:uidLastSave="{00000000-0000-0000-0000-000000000000}"/>
  <bookViews>
    <workbookView xWindow="0" yWindow="0" windowWidth="16384" windowHeight="8192" tabRatio="990" activeTab="2" xr2:uid="{00000000-000D-0000-FFFF-FFFF00000000}"/>
  </bookViews>
  <sheets>
    <sheet name="Hoja1" sheetId="1" r:id="rId1"/>
    <sheet name="Sensitivity Report" sheetId="3" r:id="rId2"/>
    <sheet name="Hoja2" sheetId="2" r:id="rId3"/>
    <sheet name="Sensitivity Report 1" sheetId="4" r:id="rId4"/>
  </sheets>
  <definedNames>
    <definedName name="Calorías_totales" localSheetId="0">Hoja1!$H$11</definedName>
    <definedName name="Cantidad_de_presas" localSheetId="0">Hoja1!$C$11:$D$11</definedName>
    <definedName name="Cantidad_de_presas" localSheetId="2">Hoja2!$C$13:$D$13</definedName>
    <definedName name="Demandas_cumplidas" localSheetId="2">Hoja2!$F$9:$F$10</definedName>
    <definedName name="Disponibilidad" localSheetId="2">Hoja2!$H$7</definedName>
    <definedName name="Minutos_disponibles" localSheetId="0">Hoja1!$H$7:$H$8</definedName>
    <definedName name="Minutos_empleados" localSheetId="0">Hoja1!$F$7:$F$8</definedName>
    <definedName name="Minutos_totales" localSheetId="2">Hoja2!$H$13</definedName>
    <definedName name="Recursos_empleados" localSheetId="2">Hoja2!$F$7</definedName>
    <definedName name="Requerimientos" localSheetId="2">Hoja2!$H$9:$H$10</definedName>
    <definedName name="solver_adj" localSheetId="0" hidden="1">Hoja1!$C$11:$D$11</definedName>
    <definedName name="solver_adj" localSheetId="2" hidden="1">Hoja2!$C$13:$D$13</definedName>
    <definedName name="solver_chc1" localSheetId="0" hidden="1">0</definedName>
    <definedName name="solver_chc1" localSheetId="2" hidden="1">0</definedName>
    <definedName name="solver_chc2" localSheetId="2" hidden="1">0</definedName>
    <definedName name="solver_chp1" localSheetId="0" hidden="1">0</definedName>
    <definedName name="solver_chp1" localSheetId="2" hidden="1">0</definedName>
    <definedName name="solver_chp2" localSheetId="2" hidden="1">0</definedName>
    <definedName name="solver_cir1" localSheetId="0" hidden="1">1</definedName>
    <definedName name="solver_cir1" localSheetId="2" hidden="1">1</definedName>
    <definedName name="solver_cir2" localSheetId="2" hidden="1">1</definedName>
    <definedName name="solver_con" localSheetId="2" hidden="1">" "</definedName>
    <definedName name="solver_con" localSheetId="0" hidden="1">" "</definedName>
    <definedName name="solver_con1" localSheetId="0" hidden="1">" "</definedName>
    <definedName name="solver_con1" localSheetId="2" hidden="1">" "</definedName>
    <definedName name="solver_con2" localSheetId="2" hidden="1">" "</definedName>
    <definedName name="solver_eng" localSheetId="0" hidden="1">2</definedName>
    <definedName name="solver_eng" localSheetId="2" hidden="1">2</definedName>
    <definedName name="solver_eng" localSheetId="3" hidden="1">0</definedName>
    <definedName name="solver_glb" localSheetId="0" hidden="1">0</definedName>
    <definedName name="solver_glb" localSheetId="2" hidden="1">0</definedName>
    <definedName name="solver_lhs1" localSheetId="0" hidden="1">Hoja1!$F$7:$F$8</definedName>
    <definedName name="solver_lhs1" localSheetId="2" hidden="1">Hoja2!$F$7</definedName>
    <definedName name="solver_lhs2" localSheetId="2" hidden="1">Hoja2!$F$9:$F$10</definedName>
    <definedName name="solver_mod" localSheetId="0" hidden="1">1</definedName>
    <definedName name="solver_mod" localSheetId="2" hidden="1">1</definedName>
    <definedName name="solver_neg" localSheetId="0" hidden="1">1</definedName>
    <definedName name="solver_neg" localSheetId="2" hidden="1">1</definedName>
    <definedName name="solver_nso" localSheetId="0" hidden="1">10000</definedName>
    <definedName name="solver_nso" localSheetId="2" hidden="1">10000</definedName>
    <definedName name="solver_ntr" localSheetId="0" hidden="1">0</definedName>
    <definedName name="solver_ntr" localSheetId="2" hidden="1">0</definedName>
    <definedName name="solver_num" localSheetId="0" hidden="1">1</definedName>
    <definedName name="solver_num" localSheetId="2" hidden="1">2</definedName>
    <definedName name="solver_obc" localSheetId="2" hidden="1">0</definedName>
    <definedName name="solver_obc" localSheetId="0" hidden="1">0</definedName>
    <definedName name="solver_obp" localSheetId="2" hidden="1">0</definedName>
    <definedName name="solver_obp" localSheetId="0" hidden="1">0</definedName>
    <definedName name="solver_opt" localSheetId="2" hidden="1">Hoja2!$H$13</definedName>
    <definedName name="solver_opt" localSheetId="0" hidden="1">Hoja1!$H$11</definedName>
    <definedName name="solver_rel1" localSheetId="0" hidden="1">1</definedName>
    <definedName name="solver_rel1" localSheetId="2" hidden="1">1</definedName>
    <definedName name="solver_rel2" localSheetId="2" hidden="1">3</definedName>
    <definedName name="solver_rhs1" localSheetId="0" hidden="1">Hoja1!$H$7:$H$8</definedName>
    <definedName name="solver_rhs1" localSheetId="2" hidden="1">Hoja2!$H$7</definedName>
    <definedName name="solver_rhs2" localSheetId="2" hidden="1">Hoja2!$H$9:$H$10</definedName>
    <definedName name="solver_rxv" localSheetId="0" hidden="1">1</definedName>
    <definedName name="solver_rxv" localSheetId="2" hidden="1">1</definedName>
    <definedName name="solver_rxv1" localSheetId="2" hidden="1">1</definedName>
    <definedName name="solver_slvu" localSheetId="0" hidden="1">0</definedName>
    <definedName name="solver_slvu" localSheetId="2" hidden="1">0</definedName>
    <definedName name="solver_typ" localSheetId="2" hidden="1">2</definedName>
    <definedName name="solver_typ" localSheetId="0" hidden="1">1</definedName>
    <definedName name="solver_val" localSheetId="2" hidden="1">0</definedName>
    <definedName name="solver_val" localSheetId="0" hidden="1">0</definedName>
    <definedName name="solver_var" localSheetId="0" hidden="1">" "</definedName>
    <definedName name="solver_var" localSheetId="2" hidden="1">" "</definedName>
    <definedName name="solver_var1" localSheetId="2" hidden="1">" "</definedName>
    <definedName name="solver_vir" localSheetId="0" hidden="1">1</definedName>
    <definedName name="solver_vir" localSheetId="2" hidden="1">1</definedName>
    <definedName name="solver_vir1" localSheetId="2" hidden="1">1</definedName>
    <definedName name="solver_vst" localSheetId="0" hidden="1">0</definedName>
    <definedName name="solver_vst" localSheetId="2" hidden="1">0</definedName>
    <definedName name="solver_vst1" localSheetId="2" hidden="1">0</definedName>
    <definedName name="Tiempo_de_captura" localSheetId="0">Hoja1!$C$8:$D$8</definedName>
    <definedName name="Tiempo_de_captura" localSheetId="2">Hoja2!$C$4:$D$4</definedName>
    <definedName name="Tiempo_de_traslado" localSheetId="0">Hoja1!$C$7:$D$7</definedName>
    <definedName name="Tiempo_de_traslado" localSheetId="2">Hoja2!$C$7:$D$7</definedName>
    <definedName name="Valor_calórico" localSheetId="0">Hoja1!$C$4:$D$4</definedName>
    <definedName name="Valor_calórico" localSheetId="2">Hoja2!$C$9:$D$9</definedName>
    <definedName name="Valor_nutritivo" localSheetId="2">Hoja2!$C$10:$D$10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2" l="1"/>
  <c r="H11" i="1"/>
  <c r="F8" i="1" l="1"/>
  <c r="F7" i="1"/>
  <c r="H13" i="2" l="1"/>
  <c r="D12" i="2"/>
  <c r="C12" i="2"/>
  <c r="F10" i="2"/>
  <c r="F7" i="2"/>
  <c r="D10" i="1"/>
  <c r="C10" i="1"/>
</calcChain>
</file>

<file path=xl/sharedStrings.xml><?xml version="1.0" encoding="utf-8"?>
<sst xmlns="http://schemas.openxmlformats.org/spreadsheetml/2006/main" count="91" uniqueCount="53">
  <si>
    <t>El problema de la mezcla de presas del predador</t>
  </si>
  <si>
    <t>Sitio 1</t>
  </si>
  <si>
    <t>Sitio 2</t>
  </si>
  <si>
    <t>Valor calórico</t>
  </si>
  <si>
    <t>Minutos por unidad de presa</t>
  </si>
  <si>
    <t>Minutos empleados</t>
  </si>
  <si>
    <t>Minutos disponibles</t>
  </si>
  <si>
    <t>Tiempo de traslado</t>
  </si>
  <si>
    <t>&lt;=</t>
  </si>
  <si>
    <t>Tiempo de captura</t>
  </si>
  <si>
    <t>Calorias totales</t>
  </si>
  <si>
    <t>Cantidad de presas</t>
  </si>
  <si>
    <t>Sensitivity Report</t>
  </si>
  <si>
    <t>Information</t>
  </si>
  <si>
    <t>Worksheet</t>
  </si>
  <si>
    <t>Hoja1</t>
  </si>
  <si>
    <t>Report Created</t>
  </si>
  <si>
    <t>Wed May 13 2020 17:25:54 GMT-0300 (Argentina Standard Time)</t>
  </si>
  <si>
    <t>Engine</t>
  </si>
  <si>
    <t>Standard LP/Quadratic</t>
  </si>
  <si>
    <t>Objective Cell</t>
  </si>
  <si>
    <t>Cell</t>
  </si>
  <si>
    <t>Original Value</t>
  </si>
  <si>
    <t>Final Value</t>
  </si>
  <si>
    <t>$H$11</t>
  </si>
  <si>
    <t>Decision Variable Cells</t>
  </si>
  <si>
    <t>Reduced Cost</t>
  </si>
  <si>
    <t>Maximum Objective Coefficient</t>
  </si>
  <si>
    <t>Minimum Objective Coefficient</t>
  </si>
  <si>
    <t>$C$11</t>
  </si>
  <si>
    <t>$D$11</t>
  </si>
  <si>
    <t>Constraints</t>
  </si>
  <si>
    <t>Shadow Price</t>
  </si>
  <si>
    <t>Constraint R.H. Side</t>
  </si>
  <si>
    <t>Allowable Increase</t>
  </si>
  <si>
    <t>Allowable Decrease</t>
  </si>
  <si>
    <t>$F$7</t>
  </si>
  <si>
    <t>$F$8</t>
  </si>
  <si>
    <t>El problema de minimizar el tiempo de captura del predador</t>
  </si>
  <si>
    <t>Recursos empleados</t>
  </si>
  <si>
    <t>Disponibilidad</t>
  </si>
  <si>
    <t>Demandas cumplidas</t>
  </si>
  <si>
    <t>Requerimientos</t>
  </si>
  <si>
    <t>&gt;=</t>
  </si>
  <si>
    <t>Valor nutritivo</t>
  </si>
  <si>
    <t>Minutos totales</t>
  </si>
  <si>
    <t>Hoja2</t>
  </si>
  <si>
    <t>Wed May 13 2020 17:48:57 GMT-0300 (Argentina Standard Time)</t>
  </si>
  <si>
    <t>$H$13</t>
  </si>
  <si>
    <t>$C$13</t>
  </si>
  <si>
    <t>$D$13</t>
  </si>
  <si>
    <t>$F$9</t>
  </si>
  <si>
    <t>$F$10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</si>
</sst>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4169E1"/>
      <name val="Calibri"/>
    </font>
    <font>
      <b/>
      <sz val="12"/>
      <color rgb="FF000000"/>
      <name val="Calibri"/>
    </font>
    <font>
      <b/>
      <sz val="10"/>
      <color rgb="FF4169E1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EBEBFA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left"/>
    </xf>
    <xf numFmtId="0" fontId="4" fillId="5" borderId="2" xfId="0" applyFont="1" applyFill="1" applyBorder="1" applyAlignment="1"/>
    <xf numFmtId="0" fontId="4" fillId="5" borderId="1" xfId="0" applyFont="1" applyFill="1" applyBorder="1" applyAlignment="1"/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EAEE1-D548-4203-AAE3-61FE95C99F26}" name="Table1" displayName="Table1" ref="B11:D12" totalsRowShown="0" headerRowDxfId="39" dataDxfId="38">
  <autoFilter ref="B11:D12" xr:uid="{3D82BCCF-3750-4F9C-A619-DF91ACD7DB71}"/>
  <tableColumns count="3">
    <tableColumn id="1" xr3:uid="{AE5D76CE-C253-4B5B-990E-6EFDBCD29781}" name="Cell" dataDxfId="37"/>
    <tableColumn id="2" xr3:uid="{D2B52F26-4916-464A-8DE9-4F502DB60B22}" name="Original Value" dataDxfId="36"/>
    <tableColumn id="3" xr3:uid="{3BBF452D-43C9-4E08-838A-6554D1311110}" name="Final Value" dataDxfId="3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E98184-037A-456A-AD85-13594217DB3E}" name="Table2" displayName="Table2" ref="B16:F18" totalsRowShown="0" headerRowDxfId="34" dataDxfId="33">
  <autoFilter ref="B16:F18" xr:uid="{4C1A917B-89ED-4A8E-8111-6AFBC2E55709}"/>
  <tableColumns count="5">
    <tableColumn id="1" xr3:uid="{EB8CBC51-20CE-4EEE-A7FC-2433631B749B}" name="Cell" dataDxfId="32"/>
    <tableColumn id="2" xr3:uid="{1476EA31-DD82-4AA1-9C68-9B2929B283D8}" name="Final Value" dataDxfId="31"/>
    <tableColumn id="3" xr3:uid="{21ECFD57-EDC7-460F-9FE9-E26B89EAC468}" name="Reduced Cost" dataDxfId="30"/>
    <tableColumn id="4" xr3:uid="{C0DD913A-4A15-449D-BE58-91C50FEFAF94}" name="Maximum Objective Coefficient" dataDxfId="29"/>
    <tableColumn id="5" xr3:uid="{4403C30F-4925-4E1F-9936-D63B18E1E215}" name="Minimum Objective Coefficient" dataDxfId="2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00A173-050F-4BF7-AA69-39EF7ED28780}" name="Table3" displayName="Table3" ref="B22:G24" totalsRowShown="0" headerRowDxfId="27" dataDxfId="26">
  <autoFilter ref="B22:G24" xr:uid="{52C2EFF3-1275-4868-BEEE-F2052BB773B3}"/>
  <tableColumns count="6">
    <tableColumn id="1" xr3:uid="{F82D6D33-4921-417E-8A43-15DF0C0A0DE4}" name="Cell" dataDxfId="25"/>
    <tableColumn id="2" xr3:uid="{F908183A-2E3C-44AD-89C0-2A2421EC3CEC}" name="Final Value" dataDxfId="24"/>
    <tableColumn id="3" xr3:uid="{E4BC5B25-1819-48F4-8D26-B7DC3393DAAC}" name="Shadow Price" dataDxfId="23"/>
    <tableColumn id="4" xr3:uid="{7BDF6B57-1BD3-4F72-A08F-59C3A22275A9}" name="Constraint R.H. Side" dataDxfId="22"/>
    <tableColumn id="5" xr3:uid="{41E61C53-09D4-43D5-872E-BC139595516A}" name="Allowable Increase" dataDxfId="21"/>
    <tableColumn id="6" xr3:uid="{D0345702-2DD4-47C8-B650-2982CBC98436}" name="Allowable Decrease" dataDxfId="2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C4D61B-FCFD-48B7-927E-809F4C8B1811}" name="Table4" displayName="Table4" ref="B11:D12" totalsRowShown="0" headerRowDxfId="19" dataDxfId="18">
  <autoFilter ref="B11:D12" xr:uid="{CF65C676-727A-4FA2-9B70-6F87D88EBD08}"/>
  <tableColumns count="3">
    <tableColumn id="1" xr3:uid="{19A83DEA-4D71-4F8B-B406-670CAC8B56E4}" name="Cell" dataDxfId="17"/>
    <tableColumn id="2" xr3:uid="{CA8AC177-7647-4D11-9201-066FD691A25C}" name="Original Value" dataDxfId="16"/>
    <tableColumn id="3" xr3:uid="{2C4B4214-06A9-467A-B1C6-391B9A25D603}" name="Final Value" dataDxfId="1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080F2E-63FA-4159-869E-44F13948914B}" name="Table5" displayName="Table5" ref="B16:F18" totalsRowShown="0" headerRowDxfId="14" dataDxfId="13">
  <autoFilter ref="B16:F18" xr:uid="{5EB5E941-AF0B-41A9-8964-380CE3D892C4}"/>
  <tableColumns count="5">
    <tableColumn id="1" xr3:uid="{DCFF0F75-9561-4B9D-9FD5-ABD047B32A27}" name="Cell" dataDxfId="12"/>
    <tableColumn id="2" xr3:uid="{C94BAD53-51FD-41D5-980A-53C79F9B53A6}" name="Final Value" dataDxfId="11"/>
    <tableColumn id="3" xr3:uid="{574656CB-EDA1-42A4-B624-463C791C5989}" name="Reduced Cost" dataDxfId="10"/>
    <tableColumn id="4" xr3:uid="{07C536E6-9301-455B-9451-E6C2ACC6A12A}" name="Maximum Objective Coefficient" dataDxfId="9"/>
    <tableColumn id="5" xr3:uid="{6CD16D47-754D-4531-8738-F1605D5DC3FE}" name="Minimum Objective Coefficient" dataDxfId="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150359-E2AB-4C1A-803C-71809EFAEDA8}" name="Table6" displayName="Table6" ref="B22:G25" totalsRowShown="0" headerRowDxfId="7" dataDxfId="6">
  <autoFilter ref="B22:G25" xr:uid="{CB17D7DF-0994-46C8-B8EA-7A2545F8AAF6}"/>
  <tableColumns count="6">
    <tableColumn id="1" xr3:uid="{500F2BD4-24B6-4A4D-8CA7-4E5BE06FB004}" name="Cell" dataDxfId="5"/>
    <tableColumn id="2" xr3:uid="{41D4C02E-9893-4091-BE4A-2D368E46A3D0}" name="Final Value" dataDxfId="4"/>
    <tableColumn id="3" xr3:uid="{6204D97C-1E7A-49C2-9665-9851553C5B9D}" name="Shadow Price" dataDxfId="3"/>
    <tableColumn id="4" xr3:uid="{E4249B95-E7EC-4181-9B64-3197146B9D3F}" name="Constraint R.H. Side" dataDxfId="2"/>
    <tableColumn id="5" xr3:uid="{4EA2EF88-4BF8-4B3E-A64E-BF3AF5DCD2E3}" name="Allowable Increase" dataDxfId="1"/>
    <tableColumn id="6" xr3:uid="{59FB40F5-F03B-4335-AFFA-8ADCA4FBEB0F}" name="Allowable Decreas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DC35772-53BB-425D-AAE9-0309CBD2435A}">
  <we:reference id="0986d9dd-94f1-4b67-978d-c4cf6e6142a8" version="19.0.0.1" store="excatalog" storeType="excatalog"/>
  <we:alternateReferences>
    <we:reference id="0986d9dd-94f1-4b67-978d-c4cf6e6142a8" version="19.0.0.1" store="omex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zoomScaleNormal="100" workbookViewId="0">
      <selection activeCell="H11" sqref="H11"/>
    </sheetView>
  </sheetViews>
  <sheetFormatPr defaultRowHeight="15"/>
  <cols>
    <col min="1" max="1" width="11.140625"/>
    <col min="2" max="2" width="18.7109375" customWidth="1"/>
    <col min="3" max="4" width="14.7109375" customWidth="1"/>
    <col min="5" max="5" width="4.7109375" customWidth="1"/>
    <col min="6" max="6" width="18.7109375" customWidth="1"/>
    <col min="7" max="7" width="4.7109375" customWidth="1"/>
    <col min="8" max="8" width="18.7109375" customWidth="1"/>
    <col min="9" max="1025" width="11.140625"/>
  </cols>
  <sheetData>
    <row r="1" spans="2:8" ht="15" customHeight="1">
      <c r="B1" s="1" t="s">
        <v>0</v>
      </c>
    </row>
    <row r="2" spans="2:8" ht="15" customHeight="1"/>
    <row r="3" spans="2:8" ht="15" customHeight="1">
      <c r="C3" s="2" t="s">
        <v>1</v>
      </c>
      <c r="D3" s="2" t="s">
        <v>2</v>
      </c>
    </row>
    <row r="4" spans="2:8" ht="15" customHeight="1">
      <c r="B4" s="3" t="s">
        <v>3</v>
      </c>
      <c r="C4" s="4">
        <v>6</v>
      </c>
      <c r="D4" s="4">
        <v>8</v>
      </c>
    </row>
    <row r="5" spans="2:8" ht="15" customHeight="1">
      <c r="F5" s="5"/>
    </row>
    <row r="6" spans="2:8" ht="15" customHeight="1">
      <c r="C6" s="6" t="s">
        <v>4</v>
      </c>
      <c r="D6" s="5"/>
      <c r="F6" s="5" t="s">
        <v>5</v>
      </c>
      <c r="H6" s="5" t="s">
        <v>6</v>
      </c>
    </row>
    <row r="7" spans="2:8" ht="15" customHeight="1">
      <c r="B7" s="3" t="s">
        <v>7</v>
      </c>
      <c r="C7" s="4">
        <v>2</v>
      </c>
      <c r="D7" s="4">
        <v>3</v>
      </c>
      <c r="F7" s="7">
        <f>SUMPRODUCT(Tiempo_de_traslado,Cantidad_de_presas)</f>
        <v>120</v>
      </c>
      <c r="G7" s="5" t="s">
        <v>8</v>
      </c>
      <c r="H7" s="4">
        <v>120</v>
      </c>
    </row>
    <row r="8" spans="2:8" ht="15" customHeight="1">
      <c r="B8" s="3" t="s">
        <v>9</v>
      </c>
      <c r="C8" s="4">
        <v>2</v>
      </c>
      <c r="D8" s="4">
        <v>1</v>
      </c>
      <c r="F8" s="7">
        <f>SUMPRODUCT(Tiempo_de_captura,Cantidad_de_presas)</f>
        <v>80</v>
      </c>
      <c r="G8" s="5" t="s">
        <v>8</v>
      </c>
      <c r="H8" s="4">
        <v>80</v>
      </c>
    </row>
    <row r="9" spans="2:8" ht="15" customHeight="1">
      <c r="C9" s="5"/>
      <c r="D9" s="5"/>
    </row>
    <row r="10" spans="2:8" ht="15" customHeight="1">
      <c r="C10" s="2" t="str">
        <f>C3</f>
        <v>Sitio 1</v>
      </c>
      <c r="D10" s="2" t="str">
        <f>D3</f>
        <v>Sitio 2</v>
      </c>
      <c r="H10" s="8" t="s">
        <v>10</v>
      </c>
    </row>
    <row r="11" spans="2:8" ht="15" customHeight="1">
      <c r="B11" s="3" t="s">
        <v>11</v>
      </c>
      <c r="C11" s="9">
        <v>29.999999999999996</v>
      </c>
      <c r="D11" s="9">
        <v>20.000000000000004</v>
      </c>
      <c r="H11" s="7">
        <f>SUMPRODUCT(Valor_calórico,Cantidad_de_presas)</f>
        <v>340</v>
      </c>
    </row>
    <row r="12" spans="2:8" ht="15" customHeight="1"/>
    <row r="13" spans="2:8" ht="15" customHeight="1"/>
    <row r="14" spans="2:8" ht="15" customHeight="1"/>
    <row r="15" spans="2:8" ht="15" customHeight="1"/>
  </sheetData>
  <pageMargins left="0.7" right="0.7" top="0.75" bottom="0.75" header="0.51180555555555496" footer="0.51180555555555496"/>
  <pageSetup paperSize="9" firstPageNumber="0" orientation="portrait" usePrinterDefaults="0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E753-78E3-4CCD-AF85-A578E6DEA8B5}">
  <dimension ref="A1:G24"/>
  <sheetViews>
    <sheetView showGridLines="0" workbookViewId="0"/>
  </sheetViews>
  <sheetFormatPr defaultRowHeight="15"/>
  <cols>
    <col min="3" max="3" width="14.28515625" bestFit="1" customWidth="1"/>
    <col min="4" max="4" width="14" bestFit="1" customWidth="1"/>
    <col min="5" max="5" width="28.5703125" bestFit="1" customWidth="1"/>
    <col min="6" max="6" width="28.28515625" bestFit="1" customWidth="1"/>
    <col min="7" max="7" width="18.85546875" bestFit="1" customWidth="1"/>
  </cols>
  <sheetData>
    <row r="1" spans="1:6" ht="18.75">
      <c r="A1" s="10" t="s">
        <v>12</v>
      </c>
    </row>
    <row r="3" spans="1:6" ht="15.75">
      <c r="A3" s="11" t="s">
        <v>13</v>
      </c>
    </row>
    <row r="5" spans="1:6">
      <c r="B5" s="14" t="s">
        <v>14</v>
      </c>
      <c r="C5" s="15"/>
      <c r="D5" s="13" t="s">
        <v>15</v>
      </c>
      <c r="E5" s="13"/>
      <c r="F5" s="13"/>
    </row>
    <row r="6" spans="1:6">
      <c r="B6" s="14" t="s">
        <v>16</v>
      </c>
      <c r="C6" s="15"/>
      <c r="D6" s="13" t="s">
        <v>17</v>
      </c>
      <c r="E6" s="13"/>
      <c r="F6" s="13"/>
    </row>
    <row r="7" spans="1:6">
      <c r="B7" s="14" t="s">
        <v>18</v>
      </c>
      <c r="C7" s="15"/>
      <c r="D7" s="13" t="s">
        <v>19</v>
      </c>
      <c r="E7" s="13"/>
      <c r="F7" s="13"/>
    </row>
    <row r="9" spans="1:6" ht="15.75">
      <c r="A9" s="11" t="s">
        <v>20</v>
      </c>
    </row>
    <row r="11" spans="1:6">
      <c r="B11" s="12" t="s">
        <v>21</v>
      </c>
      <c r="C11" s="12" t="s">
        <v>22</v>
      </c>
      <c r="D11" s="12" t="s">
        <v>23</v>
      </c>
    </row>
    <row r="12" spans="1:6">
      <c r="B12" s="12" t="s">
        <v>24</v>
      </c>
      <c r="C12" s="12">
        <v>0</v>
      </c>
      <c r="D12" s="12">
        <v>340</v>
      </c>
    </row>
    <row r="14" spans="1:6" ht="15.75">
      <c r="A14" s="11" t="s">
        <v>25</v>
      </c>
    </row>
    <row r="16" spans="1:6">
      <c r="B16" s="12" t="s">
        <v>21</v>
      </c>
      <c r="C16" s="12" t="s">
        <v>23</v>
      </c>
      <c r="D16" s="12" t="s">
        <v>26</v>
      </c>
      <c r="E16" s="12" t="s">
        <v>27</v>
      </c>
      <c r="F16" s="12" t="s">
        <v>28</v>
      </c>
    </row>
    <row r="17" spans="1:7">
      <c r="B17" s="12" t="s">
        <v>29</v>
      </c>
      <c r="C17" s="12">
        <v>29.999999999999996</v>
      </c>
      <c r="D17" s="12">
        <v>0</v>
      </c>
      <c r="E17" s="12">
        <v>16.000000133333337</v>
      </c>
      <c r="F17" s="12">
        <v>5.3333332666666662</v>
      </c>
    </row>
    <row r="18" spans="1:7">
      <c r="B18" s="12" t="s">
        <v>30</v>
      </c>
      <c r="C18" s="12">
        <v>20.000000000000004</v>
      </c>
      <c r="D18" s="12">
        <v>0</v>
      </c>
      <c r="E18" s="12">
        <v>9.0000001000000012</v>
      </c>
      <c r="F18" s="12">
        <v>2.9999999333333331</v>
      </c>
    </row>
    <row r="20" spans="1:7" ht="15.75">
      <c r="A20" s="11" t="s">
        <v>31</v>
      </c>
    </row>
    <row r="22" spans="1:7">
      <c r="B22" s="12" t="s">
        <v>21</v>
      </c>
      <c r="C22" s="12" t="s">
        <v>23</v>
      </c>
      <c r="D22" s="12" t="s">
        <v>32</v>
      </c>
      <c r="E22" s="12" t="s">
        <v>33</v>
      </c>
      <c r="F22" s="12" t="s">
        <v>34</v>
      </c>
      <c r="G22" s="12" t="s">
        <v>35</v>
      </c>
    </row>
    <row r="23" spans="1:7">
      <c r="B23" s="12" t="s">
        <v>36</v>
      </c>
      <c r="C23" s="12">
        <v>120</v>
      </c>
      <c r="D23" s="12">
        <v>2.5</v>
      </c>
      <c r="E23" s="12">
        <v>120</v>
      </c>
      <c r="F23" s="12">
        <v>120</v>
      </c>
      <c r="G23" s="12">
        <v>40</v>
      </c>
    </row>
    <row r="24" spans="1:7">
      <c r="B24" s="12" t="s">
        <v>37</v>
      </c>
      <c r="C24" s="12">
        <v>80</v>
      </c>
      <c r="D24" s="12">
        <v>0.5</v>
      </c>
      <c r="E24" s="12">
        <v>80</v>
      </c>
      <c r="F24" s="12">
        <v>40.000000000000014</v>
      </c>
      <c r="G24" s="12">
        <v>40</v>
      </c>
    </row>
  </sheetData>
  <mergeCells count="6">
    <mergeCell ref="B5:C5"/>
    <mergeCell ref="D5:F5"/>
    <mergeCell ref="B6:C6"/>
    <mergeCell ref="D6:F6"/>
    <mergeCell ref="B7:C7"/>
    <mergeCell ref="D7:F7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5"/>
  <sheetViews>
    <sheetView zoomScaleNormal="100" workbookViewId="0">
      <selection activeCell="E9" sqref="E9"/>
    </sheetView>
  </sheetViews>
  <sheetFormatPr defaultRowHeight="15"/>
  <cols>
    <col min="1" max="1" width="11.140625"/>
    <col min="2" max="2" width="18.42578125"/>
    <col min="3" max="4" width="14.7109375" customWidth="1"/>
    <col min="5" max="5" width="4.7109375" customWidth="1"/>
    <col min="6" max="6" width="18.7109375" customWidth="1"/>
    <col min="7" max="7" width="4.7109375" customWidth="1"/>
    <col min="8" max="8" width="18.7109375" customWidth="1"/>
    <col min="9" max="1025" width="11.140625"/>
  </cols>
  <sheetData>
    <row r="1" spans="2:8" ht="15" customHeight="1">
      <c r="B1" s="1" t="s">
        <v>38</v>
      </c>
    </row>
    <row r="2" spans="2:8" ht="15" customHeight="1"/>
    <row r="3" spans="2:8" ht="15" customHeight="1">
      <c r="C3" s="2" t="s">
        <v>1</v>
      </c>
      <c r="D3" s="2" t="s">
        <v>2</v>
      </c>
    </row>
    <row r="4" spans="2:8" ht="15" customHeight="1">
      <c r="B4" s="3" t="s">
        <v>9</v>
      </c>
      <c r="C4" s="4">
        <v>2</v>
      </c>
      <c r="D4" s="4">
        <v>1</v>
      </c>
    </row>
    <row r="5" spans="2:8" ht="15" customHeight="1">
      <c r="F5" s="5"/>
      <c r="H5" s="5"/>
    </row>
    <row r="6" spans="2:8" ht="15" customHeight="1">
      <c r="C6" s="6" t="s">
        <v>4</v>
      </c>
      <c r="D6" s="5"/>
      <c r="F6" s="5" t="s">
        <v>39</v>
      </c>
      <c r="H6" s="5" t="s">
        <v>40</v>
      </c>
    </row>
    <row r="7" spans="2:8" ht="15" customHeight="1">
      <c r="B7" s="3" t="s">
        <v>7</v>
      </c>
      <c r="C7" s="4">
        <v>2</v>
      </c>
      <c r="D7" s="4">
        <v>3</v>
      </c>
      <c r="F7" s="7">
        <f>SUMPRODUCT(Tiempo_de_traslado,Cantidad_de_presas)</f>
        <v>120</v>
      </c>
      <c r="G7" s="5" t="s">
        <v>8</v>
      </c>
      <c r="H7" s="4">
        <v>120</v>
      </c>
    </row>
    <row r="8" spans="2:8" ht="15" customHeight="1">
      <c r="F8" s="5" t="s">
        <v>41</v>
      </c>
      <c r="H8" s="8" t="s">
        <v>42</v>
      </c>
    </row>
    <row r="9" spans="2:8" ht="15" customHeight="1">
      <c r="B9" s="3" t="s">
        <v>3</v>
      </c>
      <c r="C9" s="4">
        <v>6</v>
      </c>
      <c r="D9" s="4">
        <v>8</v>
      </c>
      <c r="F9" s="7">
        <f>SUMPRODUCT(Valor_calórico,Cantidad_de_presas)</f>
        <v>324</v>
      </c>
      <c r="G9" s="5" t="s">
        <v>43</v>
      </c>
      <c r="H9" s="4">
        <v>240</v>
      </c>
    </row>
    <row r="10" spans="2:8" ht="15" customHeight="1">
      <c r="B10" s="3" t="s">
        <v>44</v>
      </c>
      <c r="C10" s="4">
        <v>3</v>
      </c>
      <c r="D10" s="4">
        <v>2</v>
      </c>
      <c r="F10" s="7">
        <f>SUMPRODUCT(Valor_nutritivo,Cantidad_de_presas)</f>
        <v>90.000000000000014</v>
      </c>
      <c r="G10" s="5" t="s">
        <v>43</v>
      </c>
      <c r="H10" s="4">
        <v>90</v>
      </c>
    </row>
    <row r="11" spans="2:8" ht="15" customHeight="1">
      <c r="C11" s="5"/>
      <c r="D11" s="5"/>
    </row>
    <row r="12" spans="2:8" ht="15" customHeight="1">
      <c r="C12" s="2" t="str">
        <f>C3</f>
        <v>Sitio 1</v>
      </c>
      <c r="D12" s="2" t="str">
        <f>D3</f>
        <v>Sitio 2</v>
      </c>
      <c r="H12" s="8" t="s">
        <v>45</v>
      </c>
    </row>
    <row r="13" spans="2:8" ht="15" customHeight="1">
      <c r="B13" s="3" t="s">
        <v>11</v>
      </c>
      <c r="C13" s="9">
        <v>6.0000000000000036</v>
      </c>
      <c r="D13" s="9">
        <v>36</v>
      </c>
      <c r="H13" s="7">
        <f>SUMPRODUCT(Tiempo_de_captura,Cantidad_de_presas)</f>
        <v>48.000000000000007</v>
      </c>
    </row>
    <row r="14" spans="2:8" ht="15" customHeight="1"/>
    <row r="15" spans="2:8" ht="15" customHeight="1"/>
  </sheetData>
  <pageMargins left="0.7" right="0.7" top="0.75" bottom="0.75" header="0.51180555555555496" footer="0.51180555555555496"/>
  <pageSetup paperSize="9" firstPageNumber="0" orientation="portrait" usePrinterDefaults="0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2DD0-5109-4591-A708-2B900A49B30E}">
  <dimension ref="A1:G25"/>
  <sheetViews>
    <sheetView showGridLines="0" workbookViewId="0"/>
  </sheetViews>
  <sheetFormatPr defaultRowHeight="15"/>
  <cols>
    <col min="3" max="3" width="14.28515625" bestFit="1" customWidth="1"/>
    <col min="4" max="4" width="14" bestFit="1" customWidth="1"/>
    <col min="5" max="5" width="28.5703125" bestFit="1" customWidth="1"/>
    <col min="6" max="6" width="28.28515625" bestFit="1" customWidth="1"/>
    <col min="7" max="7" width="18.85546875" bestFit="1" customWidth="1"/>
  </cols>
  <sheetData>
    <row r="1" spans="1:6" ht="18.75">
      <c r="A1" s="10" t="s">
        <v>12</v>
      </c>
    </row>
    <row r="3" spans="1:6" ht="15.75">
      <c r="A3" s="11" t="s">
        <v>13</v>
      </c>
    </row>
    <row r="5" spans="1:6">
      <c r="B5" s="14" t="s">
        <v>14</v>
      </c>
      <c r="C5" s="15"/>
      <c r="D5" s="13" t="s">
        <v>46</v>
      </c>
      <c r="E5" s="13"/>
      <c r="F5" s="13"/>
    </row>
    <row r="6" spans="1:6">
      <c r="B6" s="14" t="s">
        <v>16</v>
      </c>
      <c r="C6" s="15"/>
      <c r="D6" s="13" t="s">
        <v>47</v>
      </c>
      <c r="E6" s="13"/>
      <c r="F6" s="13"/>
    </row>
    <row r="7" spans="1:6">
      <c r="B7" s="14" t="s">
        <v>18</v>
      </c>
      <c r="C7" s="15"/>
      <c r="D7" s="13" t="s">
        <v>19</v>
      </c>
      <c r="E7" s="13"/>
      <c r="F7" s="13"/>
    </row>
    <row r="9" spans="1:6" ht="15.75">
      <c r="A9" s="11" t="s">
        <v>20</v>
      </c>
    </row>
    <row r="11" spans="1:6">
      <c r="B11" s="12" t="s">
        <v>21</v>
      </c>
      <c r="C11" s="12" t="s">
        <v>22</v>
      </c>
      <c r="D11" s="12" t="s">
        <v>23</v>
      </c>
    </row>
    <row r="12" spans="1:6">
      <c r="B12" s="12" t="s">
        <v>48</v>
      </c>
      <c r="C12" s="12">
        <v>80</v>
      </c>
      <c r="D12" s="12">
        <v>48.000000000000007</v>
      </c>
    </row>
    <row r="14" spans="1:6" ht="15.75">
      <c r="A14" s="11" t="s">
        <v>25</v>
      </c>
    </row>
    <row r="16" spans="1:6">
      <c r="B16" s="12" t="s">
        <v>21</v>
      </c>
      <c r="C16" s="12" t="s">
        <v>23</v>
      </c>
      <c r="D16" s="12" t="s">
        <v>26</v>
      </c>
      <c r="E16" s="12" t="s">
        <v>27</v>
      </c>
      <c r="F16" s="12" t="s">
        <v>28</v>
      </c>
    </row>
    <row r="17" spans="1:7">
      <c r="B17" s="12" t="s">
        <v>49</v>
      </c>
      <c r="C17" s="12">
        <v>6.0000000000000036</v>
      </c>
      <c r="D17" s="12">
        <v>0</v>
      </c>
      <c r="E17" s="12">
        <v>1E+30</v>
      </c>
      <c r="F17" s="12">
        <v>1.4999999166666667</v>
      </c>
    </row>
    <row r="18" spans="1:7">
      <c r="B18" s="12" t="s">
        <v>50</v>
      </c>
      <c r="C18" s="12">
        <v>36</v>
      </c>
      <c r="D18" s="12">
        <v>0</v>
      </c>
      <c r="E18" s="12">
        <v>1.3333333888888887</v>
      </c>
      <c r="F18" s="12">
        <v>-1E+30</v>
      </c>
    </row>
    <row r="20" spans="1:7" ht="15.75">
      <c r="A20" s="11" t="s">
        <v>31</v>
      </c>
    </row>
    <row r="22" spans="1:7">
      <c r="B22" s="12" t="s">
        <v>21</v>
      </c>
      <c r="C22" s="12" t="s">
        <v>23</v>
      </c>
      <c r="D22" s="12" t="s">
        <v>32</v>
      </c>
      <c r="E22" s="12" t="s">
        <v>33</v>
      </c>
      <c r="F22" s="12" t="s">
        <v>34</v>
      </c>
      <c r="G22" s="12" t="s">
        <v>35</v>
      </c>
    </row>
    <row r="23" spans="1:7">
      <c r="B23" s="12" t="s">
        <v>36</v>
      </c>
      <c r="C23" s="12">
        <v>120</v>
      </c>
      <c r="D23" s="12">
        <v>-0.19999999999999996</v>
      </c>
      <c r="E23" s="12">
        <v>120</v>
      </c>
      <c r="F23" s="12">
        <v>15</v>
      </c>
      <c r="G23" s="12">
        <v>35</v>
      </c>
    </row>
    <row r="24" spans="1:7">
      <c r="B24" s="12" t="s">
        <v>51</v>
      </c>
      <c r="C24" s="12">
        <v>324</v>
      </c>
      <c r="D24" s="12">
        <v>0</v>
      </c>
      <c r="E24" s="12">
        <v>240</v>
      </c>
      <c r="F24" s="12">
        <v>84</v>
      </c>
      <c r="G24" s="12">
        <v>1E+30</v>
      </c>
    </row>
    <row r="25" spans="1:7">
      <c r="B25" s="12" t="s">
        <v>52</v>
      </c>
      <c r="C25" s="12">
        <v>90.000000000000014</v>
      </c>
      <c r="D25" s="12">
        <v>0.79999999999999993</v>
      </c>
      <c r="E25" s="12">
        <v>90</v>
      </c>
      <c r="F25" s="12">
        <v>90.000000000000028</v>
      </c>
      <c r="G25" s="12">
        <v>10</v>
      </c>
    </row>
  </sheetData>
  <mergeCells count="6">
    <mergeCell ref="B5:C5"/>
    <mergeCell ref="D5:F5"/>
    <mergeCell ref="B6:C6"/>
    <mergeCell ref="D6:F6"/>
    <mergeCell ref="B7:C7"/>
    <mergeCell ref="D7:F7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XP Titan Ultimate Edition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Leli</dc:creator>
  <cp:keywords/>
  <dc:description/>
  <cp:lastModifiedBy/>
  <cp:revision>3</cp:revision>
  <dcterms:created xsi:type="dcterms:W3CDTF">2017-04-24T02:51:26Z</dcterms:created>
  <dcterms:modified xsi:type="dcterms:W3CDTF">2020-05-13T20:49:29Z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Windows XP Titan Ultimate Edition</vt:lpwstr>
  </property>
</Properties>
</file>